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1236231\Desktop\"/>
    </mc:Choice>
  </mc:AlternateContent>
  <bookViews>
    <workbookView xWindow="0" yWindow="0" windowWidth="19200" windowHeight="7050"/>
  </bookViews>
  <sheets>
    <sheet name="SEJUSP (TDCO)" sheetId="1" r:id="rId1"/>
  </sheets>
  <definedNames>
    <definedName name="_xlnm._FilterDatabase" localSheetId="0" hidden="1">'SEJUSP (TDCO)'!#REF!</definedName>
    <definedName name="_xlnm.Print_Area" localSheetId="0">'SEJUSP (TDCO)'!$A$1:$O$53</definedName>
  </definedNames>
  <calcPr calcId="162913"/>
</workbook>
</file>

<file path=xl/calcChain.xml><?xml version="1.0" encoding="utf-8"?>
<calcChain xmlns="http://schemas.openxmlformats.org/spreadsheetml/2006/main">
  <c r="F53" i="1" l="1"/>
  <c r="E53" i="1"/>
  <c r="D53" i="1"/>
  <c r="G52" i="1"/>
  <c r="G51" i="1"/>
  <c r="G53" i="1"/>
  <c r="H24" i="1"/>
  <c r="H46" i="1"/>
  <c r="H39" i="1"/>
  <c r="H44" i="1"/>
</calcChain>
</file>

<file path=xl/sharedStrings.xml><?xml version="1.0" encoding="utf-8"?>
<sst xmlns="http://schemas.openxmlformats.org/spreadsheetml/2006/main" count="243" uniqueCount="140">
  <si>
    <t>RELAÇÃO DOS VALORES PAGOS A FORNECEDORES E VEÍCULOS NO TERCEIRO TRIMESTRE/2025</t>
  </si>
  <si>
    <t>EM CUMPRIMENTO AO ART. 16 DA LEI 12.232/2010</t>
  </si>
  <si>
    <t>MÊS</t>
  </si>
  <si>
    <t>EMP</t>
  </si>
  <si>
    <t>ORGÃO DEMANDANTE</t>
  </si>
  <si>
    <t>CAMPANHA</t>
  </si>
  <si>
    <t>AGÊNCIA</t>
  </si>
  <si>
    <t>CNPJ AGÊNCIA</t>
  </si>
  <si>
    <t>NF AGÊNCIA</t>
  </si>
  <si>
    <t>VALOR NF AGÊNCIA</t>
  </si>
  <si>
    <t>VEÍCULO / FORNECEDOR</t>
  </si>
  <si>
    <t>CNPJ VEÍCULO</t>
  </si>
  <si>
    <t>TIPO DE SERVIÇO</t>
  </si>
  <si>
    <t>NF VEÍCULO</t>
  </si>
  <si>
    <t>VALOR PAGO VEÍC.</t>
  </si>
  <si>
    <t>MUNICÍPIO</t>
  </si>
  <si>
    <t>DATA PG.</t>
  </si>
  <si>
    <t>SEJUSP</t>
  </si>
  <si>
    <t>000720244691 - TDCO DISQUE DENÚNCIA UNIFICADO</t>
  </si>
  <si>
    <t>DEZOITO COMUNICAÇÃO LTDA.</t>
  </si>
  <si>
    <t>01.187.307/0001-06</t>
  </si>
  <si>
    <t>2025/250</t>
  </si>
  <si>
    <t>RADIO CULTURA DE LAVRAS LTDA.</t>
  </si>
  <si>
    <t>22.072.367/0001-53</t>
  </si>
  <si>
    <t>RÁDIO</t>
  </si>
  <si>
    <t>LAVRAS</t>
  </si>
  <si>
    <t>RADIO VANGUARDA DO VALE DO ACO LTDA.</t>
  </si>
  <si>
    <t>19.600.758/0001-99</t>
  </si>
  <si>
    <t>IPATINGA</t>
  </si>
  <si>
    <t>FUNDACAO NOSSA SENHORA DA ABADIA</t>
  </si>
  <si>
    <t>00.668.554/0001-61</t>
  </si>
  <si>
    <t>UBERLANDIA</t>
  </si>
  <si>
    <t>RADIO TEOFILO OTONI LTDA.</t>
  </si>
  <si>
    <t>25.105.636/0001-29</t>
  </si>
  <si>
    <t>TEÓFILO OTONI</t>
  </si>
  <si>
    <t>2025/262</t>
  </si>
  <si>
    <t>EXTREMA COMUNICACOES FM LTDA</t>
  </si>
  <si>
    <t>65.381.139/0001-78</t>
  </si>
  <si>
    <t>EXTREMA</t>
  </si>
  <si>
    <t>SOCIEDADE RADIOFUSAO DE GUANHAES LTDA.</t>
  </si>
  <si>
    <t>22.707.830/0001-96</t>
  </si>
  <si>
    <t>GUANHAES</t>
  </si>
  <si>
    <t>RADIO DIFUSORA DE PATROCINIO LTDA.</t>
  </si>
  <si>
    <t>23.409.055/0001-55</t>
  </si>
  <si>
    <t>1296/002</t>
  </si>
  <si>
    <t>PATROCINIO</t>
  </si>
  <si>
    <t>RADIO RIO GRANDE LTDA.</t>
  </si>
  <si>
    <t>16.832.792/0001-09</t>
  </si>
  <si>
    <t>2025/276</t>
  </si>
  <si>
    <t>RADIO CENTROMINAS FM LTDA.</t>
  </si>
  <si>
    <t>23.363.575/0001-74</t>
  </si>
  <si>
    <t>CURVELO</t>
  </si>
  <si>
    <t>RADIO ONDA SUL FM STEREO LTDA</t>
  </si>
  <si>
    <t>23.931.736/0001-89</t>
  </si>
  <si>
    <t>4851/001</t>
  </si>
  <si>
    <t>CARMO DO RIO CLARO</t>
  </si>
  <si>
    <t>ANTENA UM RADIODIFUSAO LTDA.</t>
  </si>
  <si>
    <t>48.060.727/0002-71</t>
  </si>
  <si>
    <t>3414/001</t>
  </si>
  <si>
    <t>DIVINÓPOLIS</t>
  </si>
  <si>
    <t>RADIO DIFUSORA FORMIGUENSE LTDA.</t>
  </si>
  <si>
    <t>20.498.945/0001-92</t>
  </si>
  <si>
    <t>FORMIGA</t>
  </si>
  <si>
    <t>2025/272</t>
  </si>
  <si>
    <t>RADIO E TV BANDEIRANTES DE CAMPINAS S.A.</t>
  </si>
  <si>
    <t>46.049.326/0003-76</t>
  </si>
  <si>
    <t xml:space="preserve"> UBERLANDIA</t>
  </si>
  <si>
    <t>FUNDACAO CULTURAL E EDUCACIONAL DIOCESANA NOSSA SENHORA DO CARMO</t>
  </si>
  <si>
    <t>04.653.982/0001-71</t>
  </si>
  <si>
    <t>RADIO NOVA CIDADE FM LTDA.</t>
  </si>
  <si>
    <t>03.874.881/0001-68</t>
  </si>
  <si>
    <t>CUPARAQUE</t>
  </si>
  <si>
    <t>FUNDACAO BOM DESPACHO</t>
  </si>
  <si>
    <t>02.580.559/0001-63</t>
  </si>
  <si>
    <t>BOM DESPACHO</t>
  </si>
  <si>
    <t>2025/280</t>
  </si>
  <si>
    <t>STAR RADIODIFUSAO LTDA - ME</t>
  </si>
  <si>
    <t>04.975.049/0001-10</t>
  </si>
  <si>
    <t>PIEDADE DE CARATINGA</t>
  </si>
  <si>
    <t>RADIO MONTES CLAROS LTDA.</t>
  </si>
  <si>
    <t>19.777.853/0001-62</t>
  </si>
  <si>
    <t>MONTES CLAROS</t>
  </si>
  <si>
    <t>2025/273</t>
  </si>
  <si>
    <t>JCM RADIOFUSAO E EVENTOS LTDA.</t>
  </si>
  <si>
    <t>08.770.531/0001-75</t>
  </si>
  <si>
    <t>FAMA</t>
  </si>
  <si>
    <t>TOTAL</t>
  </si>
  <si>
    <t>2025/281</t>
  </si>
  <si>
    <t>RADIO CENTRAL DO TRIANGULO MINEIRO LTDA.</t>
  </si>
  <si>
    <t>20.667.796/0001-48</t>
  </si>
  <si>
    <t>MONTE ALEGRE DE MINAS</t>
  </si>
  <si>
    <t>RADIO BOM SUCESSO LTDA.</t>
  </si>
  <si>
    <t>26.069.039/0001-59</t>
  </si>
  <si>
    <t>MINAS NOVAS</t>
  </si>
  <si>
    <t>2025/277</t>
  </si>
  <si>
    <t>RADIO TUPACIGUARA LTDA - ME</t>
  </si>
  <si>
    <t>18.711.176/0002-06</t>
  </si>
  <si>
    <t>TUPACIGUARA</t>
  </si>
  <si>
    <t>RADIO COLONIAL FM DEL REI LTDA - EPP</t>
  </si>
  <si>
    <t>21.273.172/0001-09</t>
  </si>
  <si>
    <t>SAO JOAO DEL REI</t>
  </si>
  <si>
    <t>SUPER RADIO MINAS FM LTDA</t>
  </si>
  <si>
    <t>04.501.900/0001-73</t>
  </si>
  <si>
    <t>POUSO ALEGRE</t>
  </si>
  <si>
    <t>RADIO SOCIEDADE CARATINGA LTDA.</t>
  </si>
  <si>
    <t>19.317.973/0001-87</t>
  </si>
  <si>
    <t>CARATINGA</t>
  </si>
  <si>
    <t>2025/323</t>
  </si>
  <si>
    <t>RADIO COMUNICACAO PITANGUI LTDA.</t>
  </si>
  <si>
    <t>01.835.621/0001-58</t>
  </si>
  <si>
    <t>PITANGUI</t>
  </si>
  <si>
    <t>2025/279</t>
  </si>
  <si>
    <t>SISTEMA DE RADIO DIFUSORA DE PIUMHI LTDA.</t>
  </si>
  <si>
    <t>04.473.292/0001-30</t>
  </si>
  <si>
    <t>PIUMHI</t>
  </si>
  <si>
    <t>RADIO SOCIEDADE INDEPENDENTE DE PORTEIRINHA LTDA.</t>
  </si>
  <si>
    <t>25.674.276/0001-86</t>
  </si>
  <si>
    <t>PORTEIRINHA</t>
  </si>
  <si>
    <t>REDE GERAIS DE COMUNICACAO LTDA</t>
  </si>
  <si>
    <t>22.238.711/0001-31</t>
  </si>
  <si>
    <t>COROMANDEL</t>
  </si>
  <si>
    <t>RADIO METROPOLITANA DE VESPASIANO LTDA.</t>
  </si>
  <si>
    <t>23.372.147/0001-08</t>
  </si>
  <si>
    <t>VESPASIANO</t>
  </si>
  <si>
    <t>000446912025 - TDCO - FESP 2021/2024</t>
  </si>
  <si>
    <t>FLD S.A.</t>
  </si>
  <si>
    <t>24.172.716/0001-34</t>
  </si>
  <si>
    <t>2025/3049</t>
  </si>
  <si>
    <t>GRÁFICA CENTRAL EDITORA E DIGITAL LTDA.</t>
  </si>
  <si>
    <t>07.943.881/0001-23</t>
  </si>
  <si>
    <t>PRODUCAO GRÁFICA</t>
  </si>
  <si>
    <t>2025/4141</t>
  </si>
  <si>
    <t>BELO HORIZONTE</t>
  </si>
  <si>
    <t>TOTAL GERAL</t>
  </si>
  <si>
    <t>CONSOLIDADO POR TIPO DE SERVIÇO</t>
  </si>
  <si>
    <t>JULHO</t>
  </si>
  <si>
    <t>AGOSTO</t>
  </si>
  <si>
    <t>SETEMBRO</t>
  </si>
  <si>
    <t>TOTAL POR ITEM</t>
  </si>
  <si>
    <t>PRODUÇÃO GRÁFICA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</si>
</sst>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6" formatCode="&quot;R$&quot;\ #,##0.00;\-&quot;R$&quot;\ #,##0.00"/>
    <numFmt numFmtId="167" formatCode="&quot;R$&quot;\ #,##0.00;[Red]\-&quot;R$&quot;\ #,##0.00"/>
    <numFmt numFmtId="169" formatCode="_-&quot;R$&quot;\ * #,##0.00_-;\-&quot;R$&quot;\ * #,##0.00_-;_-&quot;R$&quot;\ * &quot;-&quot;??_-;_-@_-"/>
    <numFmt numFmtId="170" formatCode="&quot;R$&quot;\ #,##0.00"/>
    <numFmt numFmtId="171" formatCode="dd/mm/yy;@"/>
  </numFmts>
  <fonts count="1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2" borderId="0" xfId="0" applyFill="1" applyAlignment="1">
      <alignment vertical="center"/>
    </xf>
    <xf numFmtId="14" fontId="6" fillId="3" borderId="0" xfId="0" applyNumberFormat="1" applyFont="1" applyFill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14" fontId="6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0" fontId="0" fillId="2" borderId="0" xfId="0" applyNumberFormat="1" applyFill="1" applyAlignment="1">
      <alignment horizontal="right" vertical="center"/>
    </xf>
    <xf numFmtId="166" fontId="0" fillId="0" borderId="0" xfId="0" applyNumberFormat="1" applyAlignment="1">
      <alignment horizontal="center" vertical="center"/>
    </xf>
    <xf numFmtId="170" fontId="1" fillId="0" borderId="0" xfId="0" applyNumberFormat="1" applyFont="1" applyAlignment="1">
      <alignment horizontal="right" vertical="center"/>
    </xf>
    <xf numFmtId="170" fontId="8" fillId="3" borderId="0" xfId="0" applyNumberFormat="1" applyFont="1" applyFill="1" applyAlignment="1">
      <alignment horizontal="right" vertical="center"/>
    </xf>
    <xf numFmtId="170" fontId="9" fillId="0" borderId="0" xfId="0" applyNumberFormat="1" applyFont="1" applyAlignment="1">
      <alignment horizontal="right" vertical="center"/>
    </xf>
    <xf numFmtId="170" fontId="0" fillId="0" borderId="0" xfId="0" applyNumberFormat="1" applyAlignment="1">
      <alignment horizontal="right" vertical="center"/>
    </xf>
    <xf numFmtId="170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0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0" fontId="8" fillId="0" borderId="5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70" fontId="8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170" fontId="8" fillId="0" borderId="6" xfId="0" applyNumberFormat="1" applyFont="1" applyBorder="1" applyAlignment="1">
      <alignment horizontal="right" vertical="center"/>
    </xf>
    <xf numFmtId="1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7" fontId="9" fillId="0" borderId="0" xfId="0" applyNumberFormat="1" applyFont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0" fontId="0" fillId="0" borderId="8" xfId="0" applyBorder="1" applyAlignment="1">
      <alignment horizontal="center" vertical="center" wrapText="1"/>
    </xf>
    <xf numFmtId="170" fontId="8" fillId="0" borderId="3" xfId="0" applyNumberFormat="1" applyFont="1" applyBorder="1" applyAlignment="1">
      <alignment horizontal="right" vertical="center" wrapText="1"/>
    </xf>
    <xf numFmtId="170" fontId="0" fillId="0" borderId="8" xfId="0" applyNumberFormat="1" applyBorder="1" applyAlignment="1">
      <alignment horizontal="right" vertical="center" wrapText="1"/>
    </xf>
    <xf numFmtId="1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1" fontId="0" fillId="0" borderId="8" xfId="0" applyNumberFormat="1" applyBorder="1" applyAlignment="1">
      <alignment horizontal="right" vertical="center" wrapText="1"/>
    </xf>
    <xf numFmtId="171" fontId="10" fillId="0" borderId="8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70" fontId="3" fillId="0" borderId="8" xfId="0" applyNumberFormat="1" applyFont="1" applyBorder="1" applyAlignment="1">
      <alignment horizontal="righ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0" fontId="0" fillId="0" borderId="9" xfId="0" applyNumberFormat="1" applyBorder="1" applyAlignment="1">
      <alignment horizontal="right" vertical="center" wrapText="1"/>
    </xf>
    <xf numFmtId="170" fontId="0" fillId="0" borderId="13" xfId="0" applyNumberFormat="1" applyBorder="1" applyAlignment="1">
      <alignment horizontal="right" vertical="center" wrapText="1"/>
    </xf>
    <xf numFmtId="171" fontId="10" fillId="0" borderId="9" xfId="0" applyNumberFormat="1" applyFont="1" applyBorder="1" applyAlignment="1">
      <alignment horizontal="center" vertical="center" wrapText="1"/>
    </xf>
    <xf numFmtId="171" fontId="10" fillId="0" borderId="12" xfId="0" applyNumberFormat="1" applyFont="1" applyBorder="1" applyAlignment="1">
      <alignment horizontal="center" vertical="center" wrapText="1"/>
    </xf>
    <xf numFmtId="171" fontId="10" fillId="0" borderId="13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0" fontId="0" fillId="0" borderId="12" xfId="0" applyNumberFormat="1" applyBorder="1" applyAlignment="1">
      <alignment horizontal="right" vertical="center" wrapText="1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14" fontId="8" fillId="0" borderId="19" xfId="0" applyNumberFormat="1" applyFont="1" applyBorder="1" applyAlignment="1">
      <alignment horizontal="center" vertical="center"/>
    </xf>
    <xf numFmtId="14" fontId="8" fillId="0" borderId="20" xfId="0" applyNumberFormat="1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/>
    </xf>
    <xf numFmtId="1" fontId="8" fillId="0" borderId="2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8" fillId="0" borderId="16" xfId="0" applyNumberFormat="1" applyFont="1" applyBorder="1" applyAlignment="1">
      <alignment horizontal="center" vertical="center"/>
    </xf>
    <xf numFmtId="14" fontId="8" fillId="0" borderId="17" xfId="0" applyNumberFormat="1" applyFont="1" applyBorder="1" applyAlignment="1">
      <alignment horizontal="center" vertical="center"/>
    </xf>
    <xf numFmtId="14" fontId="8" fillId="0" borderId="18" xfId="0" applyNumberFormat="1" applyFon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</cellXfs>
  <cellStyles count="3">
    <cellStyle name="Moeda 2" xfId="1"/>
    <cellStyle name="Moeda 4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showGridLines="0" tabSelected="1" view="pageBreakPreview" topLeftCell="A13" zoomScale="80" zoomScaleNormal="80" zoomScaleSheetLayoutView="80" workbookViewId="0">
      <selection activeCell="E13" sqref="E13:E16"/>
    </sheetView>
  </sheetViews>
  <sheetFormatPr defaultRowHeight="15" x14ac:dyDescent="0.25"/>
  <cols>
    <col min="1" max="1" width="5.28515625" style="3" bestFit="1" customWidth="1"/>
    <col min="2" max="2" width="5.28515625" style="3" hidden="1" customWidth="1"/>
    <col min="3" max="3" width="15" style="1" customWidth="1"/>
    <col min="4" max="4" width="42" style="1" customWidth="1"/>
    <col min="5" max="5" width="29.85546875" style="22" customWidth="1"/>
    <col min="6" max="6" width="23.28515625" style="1" customWidth="1"/>
    <col min="7" max="7" width="21.5703125" style="4" bestFit="1" customWidth="1"/>
    <col min="8" max="8" width="21.42578125" style="27" bestFit="1" customWidth="1"/>
    <col min="9" max="9" width="63.5703125" style="6" customWidth="1"/>
    <col min="10" max="10" width="21.42578125" style="1" customWidth="1"/>
    <col min="11" max="11" width="21.42578125" style="6" customWidth="1"/>
    <col min="12" max="12" width="22.42578125" style="5" customWidth="1"/>
    <col min="13" max="13" width="21" style="28" bestFit="1" customWidth="1"/>
    <col min="14" max="14" width="32" style="1" bestFit="1" customWidth="1"/>
    <col min="15" max="15" width="11.85546875" style="7" customWidth="1"/>
    <col min="16" max="16384" width="9.140625" style="2"/>
  </cols>
  <sheetData>
    <row r="1" spans="1:15" s="10" customFormat="1" ht="15" customHeigh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s="10" customFormat="1" ht="15" customHeight="1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5" s="10" customFormat="1" ht="15" customHeight="1" thickBot="1" x14ac:dyDescent="0.3">
      <c r="A3" s="12"/>
      <c r="B3" s="12"/>
      <c r="C3" s="9"/>
      <c r="D3" s="12"/>
      <c r="E3" s="20"/>
      <c r="F3" s="12"/>
      <c r="G3" s="12"/>
      <c r="H3" s="25"/>
      <c r="I3" s="8"/>
      <c r="J3" s="12"/>
      <c r="K3" s="8"/>
      <c r="L3" s="11"/>
      <c r="M3" s="29"/>
      <c r="N3" s="12"/>
      <c r="O3" s="12"/>
    </row>
    <row r="4" spans="1:15" s="36" customFormat="1" ht="35.25" customHeight="1" x14ac:dyDescent="0.25">
      <c r="A4" s="31" t="s">
        <v>2</v>
      </c>
      <c r="B4" s="32" t="s">
        <v>3</v>
      </c>
      <c r="C4" s="33" t="s">
        <v>4</v>
      </c>
      <c r="D4" s="33" t="s">
        <v>5</v>
      </c>
      <c r="E4" s="33" t="s">
        <v>6</v>
      </c>
      <c r="F4" s="33" t="s">
        <v>7</v>
      </c>
      <c r="G4" s="33" t="s">
        <v>8</v>
      </c>
      <c r="H4" s="55" t="s">
        <v>9</v>
      </c>
      <c r="I4" s="33" t="s">
        <v>10</v>
      </c>
      <c r="J4" s="33" t="s">
        <v>11</v>
      </c>
      <c r="K4" s="33" t="s">
        <v>12</v>
      </c>
      <c r="L4" s="33" t="s">
        <v>13</v>
      </c>
      <c r="M4" s="34" t="s">
        <v>14</v>
      </c>
      <c r="N4" s="33" t="s">
        <v>15</v>
      </c>
      <c r="O4" s="35" t="s">
        <v>16</v>
      </c>
    </row>
    <row r="5" spans="1:15" x14ac:dyDescent="0.25">
      <c r="A5" s="91">
        <v>7</v>
      </c>
      <c r="B5" s="64">
        <v>7</v>
      </c>
      <c r="C5" s="64" t="s">
        <v>17</v>
      </c>
      <c r="D5" s="64" t="s">
        <v>18</v>
      </c>
      <c r="E5" s="64" t="s">
        <v>19</v>
      </c>
      <c r="F5" s="64" t="s">
        <v>20</v>
      </c>
      <c r="G5" s="64" t="s">
        <v>21</v>
      </c>
      <c r="H5" s="66">
        <v>7444.98</v>
      </c>
      <c r="I5" s="58" t="s">
        <v>22</v>
      </c>
      <c r="J5" s="54" t="s">
        <v>23</v>
      </c>
      <c r="K5" s="54" t="s">
        <v>24</v>
      </c>
      <c r="L5" s="59">
        <v>201</v>
      </c>
      <c r="M5" s="56">
        <v>606.82000000000005</v>
      </c>
      <c r="N5" s="54" t="s">
        <v>25</v>
      </c>
      <c r="O5" s="68">
        <v>45883</v>
      </c>
    </row>
    <row r="6" spans="1:15" x14ac:dyDescent="0.25">
      <c r="A6" s="92"/>
      <c r="B6" s="71"/>
      <c r="C6" s="71"/>
      <c r="D6" s="71"/>
      <c r="E6" s="71"/>
      <c r="F6" s="71"/>
      <c r="G6" s="71"/>
      <c r="H6" s="72"/>
      <c r="I6" s="58" t="s">
        <v>26</v>
      </c>
      <c r="J6" s="54" t="s">
        <v>27</v>
      </c>
      <c r="K6" s="54" t="s">
        <v>24</v>
      </c>
      <c r="L6" s="59">
        <v>770</v>
      </c>
      <c r="M6" s="56">
        <v>3167.94</v>
      </c>
      <c r="N6" s="54" t="s">
        <v>28</v>
      </c>
      <c r="O6" s="69"/>
    </row>
    <row r="7" spans="1:15" x14ac:dyDescent="0.25">
      <c r="A7" s="92"/>
      <c r="B7" s="71"/>
      <c r="C7" s="71"/>
      <c r="D7" s="71"/>
      <c r="E7" s="71"/>
      <c r="F7" s="71"/>
      <c r="G7" s="71"/>
      <c r="H7" s="72"/>
      <c r="I7" s="58" t="s">
        <v>29</v>
      </c>
      <c r="J7" s="54" t="s">
        <v>30</v>
      </c>
      <c r="K7" s="54" t="s">
        <v>24</v>
      </c>
      <c r="L7" s="59">
        <v>2958</v>
      </c>
      <c r="M7" s="56">
        <v>1491.84</v>
      </c>
      <c r="N7" s="54" t="s">
        <v>31</v>
      </c>
      <c r="O7" s="69"/>
    </row>
    <row r="8" spans="1:15" x14ac:dyDescent="0.25">
      <c r="A8" s="92"/>
      <c r="B8" s="65"/>
      <c r="C8" s="65"/>
      <c r="D8" s="65"/>
      <c r="E8" s="65"/>
      <c r="F8" s="65"/>
      <c r="G8" s="65"/>
      <c r="H8" s="67"/>
      <c r="I8" s="58" t="s">
        <v>32</v>
      </c>
      <c r="J8" s="54" t="s">
        <v>33</v>
      </c>
      <c r="K8" s="54" t="s">
        <v>24</v>
      </c>
      <c r="L8" s="59">
        <v>2644</v>
      </c>
      <c r="M8" s="56">
        <v>873.6</v>
      </c>
      <c r="N8" s="54" t="s">
        <v>34</v>
      </c>
      <c r="O8" s="70"/>
    </row>
    <row r="9" spans="1:15" x14ac:dyDescent="0.25">
      <c r="A9" s="92"/>
      <c r="B9" s="64">
        <v>7</v>
      </c>
      <c r="C9" s="64" t="s">
        <v>17</v>
      </c>
      <c r="D9" s="64" t="s">
        <v>18</v>
      </c>
      <c r="E9" s="64" t="s">
        <v>19</v>
      </c>
      <c r="F9" s="64" t="s">
        <v>20</v>
      </c>
      <c r="G9" s="64" t="s">
        <v>35</v>
      </c>
      <c r="H9" s="66">
        <v>3787.7</v>
      </c>
      <c r="I9" s="58" t="s">
        <v>36</v>
      </c>
      <c r="J9" s="54" t="s">
        <v>37</v>
      </c>
      <c r="K9" s="54" t="s">
        <v>24</v>
      </c>
      <c r="L9" s="59">
        <v>1830</v>
      </c>
      <c r="M9" s="56">
        <v>985.60000000000014</v>
      </c>
      <c r="N9" s="54" t="s">
        <v>38</v>
      </c>
      <c r="O9" s="68">
        <v>45883</v>
      </c>
    </row>
    <row r="10" spans="1:15" x14ac:dyDescent="0.25">
      <c r="A10" s="92"/>
      <c r="B10" s="71"/>
      <c r="C10" s="71"/>
      <c r="D10" s="71"/>
      <c r="E10" s="71"/>
      <c r="F10" s="71"/>
      <c r="G10" s="71"/>
      <c r="H10" s="72"/>
      <c r="I10" s="58" t="s">
        <v>39</v>
      </c>
      <c r="J10" s="54" t="s">
        <v>40</v>
      </c>
      <c r="K10" s="54" t="s">
        <v>24</v>
      </c>
      <c r="L10" s="59">
        <v>204</v>
      </c>
      <c r="M10" s="56">
        <v>611.52</v>
      </c>
      <c r="N10" s="54" t="s">
        <v>41</v>
      </c>
      <c r="O10" s="69"/>
    </row>
    <row r="11" spans="1:15" x14ac:dyDescent="0.25">
      <c r="A11" s="92"/>
      <c r="B11" s="71"/>
      <c r="C11" s="71"/>
      <c r="D11" s="71"/>
      <c r="E11" s="71"/>
      <c r="F11" s="71"/>
      <c r="G11" s="71"/>
      <c r="H11" s="72"/>
      <c r="I11" s="58" t="s">
        <v>42</v>
      </c>
      <c r="J11" s="54" t="s">
        <v>43</v>
      </c>
      <c r="K11" s="54" t="s">
        <v>24</v>
      </c>
      <c r="L11" s="59" t="s">
        <v>44</v>
      </c>
      <c r="M11" s="56">
        <v>884.35</v>
      </c>
      <c r="N11" s="54" t="s">
        <v>45</v>
      </c>
      <c r="O11" s="69"/>
    </row>
    <row r="12" spans="1:15" x14ac:dyDescent="0.25">
      <c r="A12" s="92"/>
      <c r="B12" s="65"/>
      <c r="C12" s="65"/>
      <c r="D12" s="65"/>
      <c r="E12" s="65"/>
      <c r="F12" s="65"/>
      <c r="G12" s="65"/>
      <c r="H12" s="67"/>
      <c r="I12" s="58" t="s">
        <v>46</v>
      </c>
      <c r="J12" s="54" t="s">
        <v>47</v>
      </c>
      <c r="K12" s="54" t="s">
        <v>24</v>
      </c>
      <c r="L12" s="59">
        <v>4653</v>
      </c>
      <c r="M12" s="56">
        <v>642.40000000000009</v>
      </c>
      <c r="N12" s="54" t="s">
        <v>25</v>
      </c>
      <c r="O12" s="70"/>
    </row>
    <row r="13" spans="1:15" x14ac:dyDescent="0.25">
      <c r="A13" s="92"/>
      <c r="B13" s="64">
        <v>7</v>
      </c>
      <c r="C13" s="64" t="s">
        <v>17</v>
      </c>
      <c r="D13" s="64" t="s">
        <v>18</v>
      </c>
      <c r="E13" s="64" t="s">
        <v>19</v>
      </c>
      <c r="F13" s="64" t="s">
        <v>20</v>
      </c>
      <c r="G13" s="64" t="s">
        <v>48</v>
      </c>
      <c r="H13" s="66">
        <v>5566.32</v>
      </c>
      <c r="I13" s="58" t="s">
        <v>49</v>
      </c>
      <c r="J13" s="54" t="s">
        <v>50</v>
      </c>
      <c r="K13" s="54" t="s">
        <v>24</v>
      </c>
      <c r="L13" s="59">
        <v>5937</v>
      </c>
      <c r="M13" s="56">
        <v>1043.6199999999999</v>
      </c>
      <c r="N13" s="54" t="s">
        <v>51</v>
      </c>
      <c r="O13" s="68">
        <v>45883</v>
      </c>
    </row>
    <row r="14" spans="1:15" x14ac:dyDescent="0.25">
      <c r="A14" s="92"/>
      <c r="B14" s="71"/>
      <c r="C14" s="71"/>
      <c r="D14" s="71"/>
      <c r="E14" s="71"/>
      <c r="F14" s="71"/>
      <c r="G14" s="71"/>
      <c r="H14" s="72"/>
      <c r="I14" s="58" t="s">
        <v>52</v>
      </c>
      <c r="J14" s="54" t="s">
        <v>53</v>
      </c>
      <c r="K14" s="54" t="s">
        <v>24</v>
      </c>
      <c r="L14" s="59" t="s">
        <v>54</v>
      </c>
      <c r="M14" s="56">
        <v>1835.23</v>
      </c>
      <c r="N14" s="54" t="s">
        <v>55</v>
      </c>
      <c r="O14" s="69"/>
    </row>
    <row r="15" spans="1:15" x14ac:dyDescent="0.25">
      <c r="A15" s="92"/>
      <c r="B15" s="71"/>
      <c r="C15" s="71"/>
      <c r="D15" s="71"/>
      <c r="E15" s="71"/>
      <c r="F15" s="71"/>
      <c r="G15" s="71"/>
      <c r="H15" s="72"/>
      <c r="I15" s="58" t="s">
        <v>56</v>
      </c>
      <c r="J15" s="54" t="s">
        <v>57</v>
      </c>
      <c r="K15" s="54" t="s">
        <v>24</v>
      </c>
      <c r="L15" s="59" t="s">
        <v>58</v>
      </c>
      <c r="M15" s="56">
        <v>1086.3000000000002</v>
      </c>
      <c r="N15" s="54" t="s">
        <v>59</v>
      </c>
      <c r="O15" s="69"/>
    </row>
    <row r="16" spans="1:15" x14ac:dyDescent="0.25">
      <c r="A16" s="92"/>
      <c r="B16" s="65"/>
      <c r="C16" s="65"/>
      <c r="D16" s="65"/>
      <c r="E16" s="65"/>
      <c r="F16" s="65"/>
      <c r="G16" s="65"/>
      <c r="H16" s="67"/>
      <c r="I16" s="58" t="s">
        <v>60</v>
      </c>
      <c r="J16" s="54" t="s">
        <v>61</v>
      </c>
      <c r="K16" s="54" t="s">
        <v>24</v>
      </c>
      <c r="L16" s="59">
        <v>882</v>
      </c>
      <c r="M16" s="56">
        <v>625.63</v>
      </c>
      <c r="N16" s="54" t="s">
        <v>62</v>
      </c>
      <c r="O16" s="70"/>
    </row>
    <row r="17" spans="1:15" x14ac:dyDescent="0.25">
      <c r="A17" s="92"/>
      <c r="B17" s="64">
        <v>7</v>
      </c>
      <c r="C17" s="64" t="s">
        <v>17</v>
      </c>
      <c r="D17" s="64" t="s">
        <v>18</v>
      </c>
      <c r="E17" s="64" t="s">
        <v>19</v>
      </c>
      <c r="F17" s="64" t="s">
        <v>20</v>
      </c>
      <c r="G17" s="64" t="s">
        <v>63</v>
      </c>
      <c r="H17" s="66">
        <v>3538.67</v>
      </c>
      <c r="I17" s="58" t="s">
        <v>64</v>
      </c>
      <c r="J17" s="54" t="s">
        <v>65</v>
      </c>
      <c r="K17" s="54" t="s">
        <v>24</v>
      </c>
      <c r="L17" s="59">
        <v>859</v>
      </c>
      <c r="M17" s="56">
        <v>1538.88</v>
      </c>
      <c r="N17" s="54" t="s">
        <v>66</v>
      </c>
      <c r="O17" s="68">
        <v>45883</v>
      </c>
    </row>
    <row r="18" spans="1:15" ht="30" x14ac:dyDescent="0.25">
      <c r="A18" s="92"/>
      <c r="B18" s="71"/>
      <c r="C18" s="71"/>
      <c r="D18" s="71"/>
      <c r="E18" s="71"/>
      <c r="F18" s="71"/>
      <c r="G18" s="71"/>
      <c r="H18" s="72"/>
      <c r="I18" s="58" t="s">
        <v>67</v>
      </c>
      <c r="J18" s="54" t="s">
        <v>68</v>
      </c>
      <c r="K18" s="54" t="s">
        <v>24</v>
      </c>
      <c r="L18" s="59">
        <v>166</v>
      </c>
      <c r="M18" s="56">
        <v>195.55</v>
      </c>
      <c r="N18" s="54" t="s">
        <v>5</v>
      </c>
      <c r="O18" s="69"/>
    </row>
    <row r="19" spans="1:15" x14ac:dyDescent="0.25">
      <c r="A19" s="92"/>
      <c r="B19" s="71"/>
      <c r="C19" s="71"/>
      <c r="D19" s="71"/>
      <c r="E19" s="71"/>
      <c r="F19" s="71"/>
      <c r="G19" s="71"/>
      <c r="H19" s="72"/>
      <c r="I19" s="58" t="s">
        <v>69</v>
      </c>
      <c r="J19" s="54" t="s">
        <v>70</v>
      </c>
      <c r="K19" s="54" t="s">
        <v>24</v>
      </c>
      <c r="L19" s="59">
        <v>122</v>
      </c>
      <c r="M19" s="56">
        <v>375.65</v>
      </c>
      <c r="N19" s="54" t="s">
        <v>71</v>
      </c>
      <c r="O19" s="69"/>
    </row>
    <row r="20" spans="1:15" x14ac:dyDescent="0.25">
      <c r="A20" s="92"/>
      <c r="B20" s="65"/>
      <c r="C20" s="65"/>
      <c r="D20" s="65"/>
      <c r="E20" s="65"/>
      <c r="F20" s="65"/>
      <c r="G20" s="65"/>
      <c r="H20" s="67"/>
      <c r="I20" s="58" t="s">
        <v>72</v>
      </c>
      <c r="J20" s="54" t="s">
        <v>73</v>
      </c>
      <c r="K20" s="54" t="s">
        <v>24</v>
      </c>
      <c r="L20" s="59">
        <v>2520</v>
      </c>
      <c r="M20" s="56">
        <v>808.42</v>
      </c>
      <c r="N20" s="54" t="s">
        <v>74</v>
      </c>
      <c r="O20" s="70"/>
    </row>
    <row r="21" spans="1:15" x14ac:dyDescent="0.25">
      <c r="A21" s="92"/>
      <c r="B21" s="64">
        <v>7</v>
      </c>
      <c r="C21" s="64" t="s">
        <v>17</v>
      </c>
      <c r="D21" s="64" t="s">
        <v>18</v>
      </c>
      <c r="E21" s="64" t="s">
        <v>19</v>
      </c>
      <c r="F21" s="64" t="s">
        <v>20</v>
      </c>
      <c r="G21" s="64" t="s">
        <v>75</v>
      </c>
      <c r="H21" s="66">
        <v>1974.26</v>
      </c>
      <c r="I21" s="58" t="s">
        <v>76</v>
      </c>
      <c r="J21" s="54" t="s">
        <v>77</v>
      </c>
      <c r="K21" s="54" t="s">
        <v>24</v>
      </c>
      <c r="L21" s="59">
        <v>574</v>
      </c>
      <c r="M21" s="56">
        <v>278.20999999999998</v>
      </c>
      <c r="N21" s="54" t="s">
        <v>78</v>
      </c>
      <c r="O21" s="68">
        <v>45883</v>
      </c>
    </row>
    <row r="22" spans="1:15" x14ac:dyDescent="0.25">
      <c r="A22" s="92"/>
      <c r="B22" s="65"/>
      <c r="C22" s="65"/>
      <c r="D22" s="65"/>
      <c r="E22" s="65"/>
      <c r="F22" s="65"/>
      <c r="G22" s="65"/>
      <c r="H22" s="67"/>
      <c r="I22" s="58" t="s">
        <v>79</v>
      </c>
      <c r="J22" s="54" t="s">
        <v>80</v>
      </c>
      <c r="K22" s="54" t="s">
        <v>24</v>
      </c>
      <c r="L22" s="59">
        <v>3668</v>
      </c>
      <c r="M22" s="56">
        <v>1350.0500000000002</v>
      </c>
      <c r="N22" s="54" t="s">
        <v>81</v>
      </c>
      <c r="O22" s="70"/>
    </row>
    <row r="23" spans="1:15" ht="30" x14ac:dyDescent="0.25">
      <c r="A23" s="93"/>
      <c r="B23" s="54">
        <v>7</v>
      </c>
      <c r="C23" s="54" t="s">
        <v>17</v>
      </c>
      <c r="D23" s="54" t="s">
        <v>18</v>
      </c>
      <c r="E23" s="54" t="s">
        <v>19</v>
      </c>
      <c r="F23" s="54" t="s">
        <v>20</v>
      </c>
      <c r="G23" s="54" t="s">
        <v>82</v>
      </c>
      <c r="H23" s="56">
        <v>514.95000000000005</v>
      </c>
      <c r="I23" s="58" t="s">
        <v>83</v>
      </c>
      <c r="J23" s="54" t="s">
        <v>84</v>
      </c>
      <c r="K23" s="54" t="s">
        <v>24</v>
      </c>
      <c r="L23" s="59">
        <v>2678</v>
      </c>
      <c r="M23" s="56">
        <v>424.7</v>
      </c>
      <c r="N23" s="54" t="s">
        <v>85</v>
      </c>
      <c r="O23" s="60">
        <v>45883</v>
      </c>
    </row>
    <row r="24" spans="1:15" s="46" customFormat="1" ht="30" customHeight="1" thickBot="1" x14ac:dyDescent="0.3">
      <c r="A24" s="76" t="s">
        <v>86</v>
      </c>
      <c r="B24" s="77"/>
      <c r="C24" s="77"/>
      <c r="D24" s="77"/>
      <c r="E24" s="77"/>
      <c r="F24" s="77"/>
      <c r="G24" s="77"/>
      <c r="H24" s="37">
        <f>SUM(H5:H23)</f>
        <v>22826.879999999997</v>
      </c>
      <c r="I24" s="43"/>
      <c r="J24" s="44"/>
      <c r="K24" s="43"/>
      <c r="L24" s="45"/>
      <c r="M24" s="41"/>
      <c r="N24" s="44"/>
      <c r="O24" s="44"/>
    </row>
    <row r="25" spans="1:15" s="13" customFormat="1" x14ac:dyDescent="0.25">
      <c r="A25" s="15"/>
      <c r="B25" s="15"/>
      <c r="C25" s="16"/>
      <c r="D25" s="14"/>
      <c r="E25" s="21"/>
      <c r="F25" s="14"/>
      <c r="G25" s="14"/>
      <c r="H25" s="26"/>
      <c r="I25" s="17"/>
      <c r="J25" s="18"/>
      <c r="K25" s="17"/>
      <c r="L25" s="19"/>
      <c r="M25" s="23"/>
      <c r="N25" s="18"/>
      <c r="O25" s="18"/>
    </row>
    <row r="26" spans="1:15" s="10" customFormat="1" ht="15" customHeight="1" thickBot="1" x14ac:dyDescent="0.3">
      <c r="A26" s="12"/>
      <c r="B26" s="12"/>
      <c r="C26" s="9"/>
      <c r="D26" s="12"/>
      <c r="E26" s="20"/>
      <c r="F26" s="12"/>
      <c r="G26" s="12"/>
      <c r="H26" s="25"/>
      <c r="I26" s="8"/>
      <c r="J26" s="12"/>
      <c r="K26" s="8"/>
      <c r="L26" s="11"/>
      <c r="M26" s="29"/>
      <c r="N26" s="12"/>
      <c r="O26" s="12"/>
    </row>
    <row r="27" spans="1:15" s="36" customFormat="1" ht="35.25" customHeight="1" x14ac:dyDescent="0.25">
      <c r="A27" s="31" t="s">
        <v>2</v>
      </c>
      <c r="B27" s="32" t="s">
        <v>3</v>
      </c>
      <c r="C27" s="33" t="s">
        <v>4</v>
      </c>
      <c r="D27" s="33" t="s">
        <v>5</v>
      </c>
      <c r="E27" s="33" t="s">
        <v>6</v>
      </c>
      <c r="F27" s="33" t="s">
        <v>7</v>
      </c>
      <c r="G27" s="33" t="s">
        <v>8</v>
      </c>
      <c r="H27" s="55" t="s">
        <v>9</v>
      </c>
      <c r="I27" s="33" t="s">
        <v>10</v>
      </c>
      <c r="J27" s="33" t="s">
        <v>11</v>
      </c>
      <c r="K27" s="33" t="s">
        <v>12</v>
      </c>
      <c r="L27" s="33" t="s">
        <v>13</v>
      </c>
      <c r="M27" s="34" t="s">
        <v>14</v>
      </c>
      <c r="N27" s="33" t="s">
        <v>15</v>
      </c>
      <c r="O27" s="35" t="s">
        <v>16</v>
      </c>
    </row>
    <row r="28" spans="1:15" ht="15" customHeight="1" x14ac:dyDescent="0.25">
      <c r="A28" s="94">
        <v>8</v>
      </c>
      <c r="B28" s="64">
        <v>7</v>
      </c>
      <c r="C28" s="64" t="s">
        <v>17</v>
      </c>
      <c r="D28" s="64" t="s">
        <v>18</v>
      </c>
      <c r="E28" s="64" t="s">
        <v>19</v>
      </c>
      <c r="F28" s="64" t="s">
        <v>20</v>
      </c>
      <c r="G28" s="64" t="s">
        <v>87</v>
      </c>
      <c r="H28" s="66">
        <v>1334.22</v>
      </c>
      <c r="I28" s="58" t="s">
        <v>88</v>
      </c>
      <c r="J28" s="54" t="s">
        <v>89</v>
      </c>
      <c r="K28" s="54" t="s">
        <v>24</v>
      </c>
      <c r="L28" s="59">
        <v>4038</v>
      </c>
      <c r="M28" s="56">
        <v>586.30999999999995</v>
      </c>
      <c r="N28" s="54" t="s">
        <v>90</v>
      </c>
      <c r="O28" s="68">
        <v>45938</v>
      </c>
    </row>
    <row r="29" spans="1:15" x14ac:dyDescent="0.25">
      <c r="A29" s="95"/>
      <c r="B29" s="65"/>
      <c r="C29" s="65"/>
      <c r="D29" s="65"/>
      <c r="E29" s="65"/>
      <c r="F29" s="65"/>
      <c r="G29" s="65"/>
      <c r="H29" s="67"/>
      <c r="I29" s="58" t="s">
        <v>91</v>
      </c>
      <c r="J29" s="54" t="s">
        <v>92</v>
      </c>
      <c r="K29" s="54" t="s">
        <v>24</v>
      </c>
      <c r="L29" s="59">
        <v>2067</v>
      </c>
      <c r="M29" s="56">
        <v>514.08000000000004</v>
      </c>
      <c r="N29" s="54" t="s">
        <v>93</v>
      </c>
      <c r="O29" s="70"/>
    </row>
    <row r="30" spans="1:15" x14ac:dyDescent="0.25">
      <c r="A30" s="95"/>
      <c r="B30" s="64">
        <v>7</v>
      </c>
      <c r="C30" s="64" t="s">
        <v>17</v>
      </c>
      <c r="D30" s="64" t="s">
        <v>18</v>
      </c>
      <c r="E30" s="64" t="s">
        <v>19</v>
      </c>
      <c r="F30" s="64" t="s">
        <v>20</v>
      </c>
      <c r="G30" s="64" t="s">
        <v>94</v>
      </c>
      <c r="H30" s="66">
        <v>3126.33</v>
      </c>
      <c r="I30" s="58" t="s">
        <v>95</v>
      </c>
      <c r="J30" s="54" t="s">
        <v>96</v>
      </c>
      <c r="K30" s="54" t="s">
        <v>24</v>
      </c>
      <c r="L30" s="59">
        <v>1380</v>
      </c>
      <c r="M30" s="56">
        <v>711.65</v>
      </c>
      <c r="N30" s="54" t="s">
        <v>97</v>
      </c>
      <c r="O30" s="68">
        <v>45938</v>
      </c>
    </row>
    <row r="31" spans="1:15" x14ac:dyDescent="0.25">
      <c r="A31" s="95"/>
      <c r="B31" s="71"/>
      <c r="C31" s="71"/>
      <c r="D31" s="71"/>
      <c r="E31" s="71"/>
      <c r="F31" s="71"/>
      <c r="G31" s="71"/>
      <c r="H31" s="72"/>
      <c r="I31" s="58" t="s">
        <v>98</v>
      </c>
      <c r="J31" s="54" t="s">
        <v>99</v>
      </c>
      <c r="K31" s="54" t="s">
        <v>24</v>
      </c>
      <c r="L31" s="59">
        <v>10529</v>
      </c>
      <c r="M31" s="56">
        <v>381.53</v>
      </c>
      <c r="N31" s="54" t="s">
        <v>100</v>
      </c>
      <c r="O31" s="69"/>
    </row>
    <row r="32" spans="1:15" ht="15" customHeight="1" x14ac:dyDescent="0.25">
      <c r="A32" s="95"/>
      <c r="B32" s="71"/>
      <c r="C32" s="71"/>
      <c r="D32" s="71"/>
      <c r="E32" s="71"/>
      <c r="F32" s="71"/>
      <c r="G32" s="71"/>
      <c r="H32" s="72"/>
      <c r="I32" s="58" t="s">
        <v>101</v>
      </c>
      <c r="J32" s="54" t="s">
        <v>102</v>
      </c>
      <c r="K32" s="54" t="s">
        <v>24</v>
      </c>
      <c r="L32" s="59">
        <v>1202</v>
      </c>
      <c r="M32" s="56">
        <v>611.65</v>
      </c>
      <c r="N32" s="54" t="s">
        <v>103</v>
      </c>
      <c r="O32" s="69"/>
    </row>
    <row r="33" spans="1:15" x14ac:dyDescent="0.25">
      <c r="A33" s="95"/>
      <c r="B33" s="65"/>
      <c r="C33" s="65"/>
      <c r="D33" s="65"/>
      <c r="E33" s="65"/>
      <c r="F33" s="65"/>
      <c r="G33" s="65"/>
      <c r="H33" s="67"/>
      <c r="I33" s="58" t="s">
        <v>104</v>
      </c>
      <c r="J33" s="54" t="s">
        <v>105</v>
      </c>
      <c r="K33" s="54" t="s">
        <v>24</v>
      </c>
      <c r="L33" s="59">
        <v>5325</v>
      </c>
      <c r="M33" s="56">
        <v>873.6</v>
      </c>
      <c r="N33" s="54" t="s">
        <v>106</v>
      </c>
      <c r="O33" s="70"/>
    </row>
    <row r="34" spans="1:15" ht="30" x14ac:dyDescent="0.25">
      <c r="A34" s="95"/>
      <c r="B34" s="54">
        <v>7</v>
      </c>
      <c r="C34" s="54" t="s">
        <v>17</v>
      </c>
      <c r="D34" s="54" t="s">
        <v>18</v>
      </c>
      <c r="E34" s="54" t="s">
        <v>19</v>
      </c>
      <c r="F34" s="54" t="s">
        <v>20</v>
      </c>
      <c r="G34" s="54" t="s">
        <v>107</v>
      </c>
      <c r="H34" s="56">
        <v>607.03</v>
      </c>
      <c r="I34" s="58" t="s">
        <v>108</v>
      </c>
      <c r="J34" s="54" t="s">
        <v>109</v>
      </c>
      <c r="K34" s="54" t="s">
        <v>24</v>
      </c>
      <c r="L34" s="59">
        <v>202410000000001</v>
      </c>
      <c r="M34" s="56">
        <v>500.64</v>
      </c>
      <c r="N34" s="54" t="s">
        <v>110</v>
      </c>
      <c r="O34" s="60">
        <v>45938</v>
      </c>
    </row>
    <row r="35" spans="1:15" x14ac:dyDescent="0.25">
      <c r="A35" s="95"/>
      <c r="B35" s="64">
        <v>7</v>
      </c>
      <c r="C35" s="64" t="s">
        <v>17</v>
      </c>
      <c r="D35" s="64" t="s">
        <v>18</v>
      </c>
      <c r="E35" s="64" t="s">
        <v>19</v>
      </c>
      <c r="F35" s="64" t="s">
        <v>20</v>
      </c>
      <c r="G35" s="64" t="s">
        <v>111</v>
      </c>
      <c r="H35" s="66">
        <v>6045.06</v>
      </c>
      <c r="I35" s="58" t="s">
        <v>112</v>
      </c>
      <c r="J35" s="54" t="s">
        <v>113</v>
      </c>
      <c r="K35" s="54" t="s">
        <v>24</v>
      </c>
      <c r="L35" s="59">
        <v>8791</v>
      </c>
      <c r="M35" s="56">
        <v>1008</v>
      </c>
      <c r="N35" s="54" t="s">
        <v>114</v>
      </c>
      <c r="O35" s="68">
        <v>45938</v>
      </c>
    </row>
    <row r="36" spans="1:15" ht="15" customHeight="1" x14ac:dyDescent="0.25">
      <c r="A36" s="95"/>
      <c r="B36" s="71"/>
      <c r="C36" s="71"/>
      <c r="D36" s="71"/>
      <c r="E36" s="71"/>
      <c r="F36" s="71"/>
      <c r="G36" s="71"/>
      <c r="H36" s="72"/>
      <c r="I36" s="58" t="s">
        <v>115</v>
      </c>
      <c r="J36" s="54" t="s">
        <v>116</v>
      </c>
      <c r="K36" s="54" t="s">
        <v>24</v>
      </c>
      <c r="L36" s="59">
        <v>3606</v>
      </c>
      <c r="M36" s="56">
        <v>326.98</v>
      </c>
      <c r="N36" s="54" t="s">
        <v>117</v>
      </c>
      <c r="O36" s="69"/>
    </row>
    <row r="37" spans="1:15" x14ac:dyDescent="0.25">
      <c r="A37" s="95"/>
      <c r="B37" s="71"/>
      <c r="C37" s="71"/>
      <c r="D37" s="71"/>
      <c r="E37" s="71"/>
      <c r="F37" s="71"/>
      <c r="G37" s="71"/>
      <c r="H37" s="72"/>
      <c r="I37" s="58" t="s">
        <v>118</v>
      </c>
      <c r="J37" s="54" t="s">
        <v>119</v>
      </c>
      <c r="K37" s="54" t="s">
        <v>24</v>
      </c>
      <c r="L37" s="59">
        <v>202500000000443</v>
      </c>
      <c r="M37" s="56">
        <v>633.70000000000005</v>
      </c>
      <c r="N37" s="54" t="s">
        <v>120</v>
      </c>
      <c r="O37" s="69"/>
    </row>
    <row r="38" spans="1:15" ht="28.5" customHeight="1" x14ac:dyDescent="0.25">
      <c r="A38" s="96"/>
      <c r="B38" s="65"/>
      <c r="C38" s="65"/>
      <c r="D38" s="65"/>
      <c r="E38" s="65"/>
      <c r="F38" s="65"/>
      <c r="G38" s="65"/>
      <c r="H38" s="67"/>
      <c r="I38" s="58" t="s">
        <v>121</v>
      </c>
      <c r="J38" s="54" t="s">
        <v>122</v>
      </c>
      <c r="K38" s="54" t="s">
        <v>24</v>
      </c>
      <c r="L38" s="59">
        <v>209</v>
      </c>
      <c r="M38" s="56">
        <v>3016.94</v>
      </c>
      <c r="N38" s="54" t="s">
        <v>123</v>
      </c>
      <c r="O38" s="70"/>
    </row>
    <row r="39" spans="1:15" s="46" customFormat="1" ht="30" customHeight="1" thickBot="1" x14ac:dyDescent="0.3">
      <c r="A39" s="76" t="s">
        <v>86</v>
      </c>
      <c r="B39" s="77"/>
      <c r="C39" s="77"/>
      <c r="D39" s="77"/>
      <c r="E39" s="77"/>
      <c r="F39" s="77"/>
      <c r="G39" s="77"/>
      <c r="H39" s="37">
        <f>SUM(H28:H38)</f>
        <v>11112.64</v>
      </c>
      <c r="I39" s="43"/>
      <c r="J39" s="44"/>
      <c r="K39" s="43"/>
      <c r="L39" s="45"/>
      <c r="M39" s="41"/>
      <c r="N39" s="44"/>
      <c r="O39" s="44"/>
    </row>
    <row r="40" spans="1:15" s="13" customFormat="1" x14ac:dyDescent="0.25">
      <c r="A40" s="15"/>
      <c r="B40" s="15"/>
      <c r="C40" s="16"/>
      <c r="D40" s="14"/>
      <c r="E40" s="21"/>
      <c r="F40" s="14"/>
      <c r="G40" s="14"/>
      <c r="H40" s="26"/>
      <c r="I40" s="17"/>
      <c r="J40" s="18"/>
      <c r="K40" s="17"/>
      <c r="L40" s="19"/>
      <c r="M40" s="23"/>
      <c r="N40" s="18"/>
      <c r="O40" s="18"/>
    </row>
    <row r="41" spans="1:15" s="10" customFormat="1" ht="15" customHeight="1" thickBot="1" x14ac:dyDescent="0.3">
      <c r="A41" s="12"/>
      <c r="B41" s="12"/>
      <c r="C41" s="9"/>
      <c r="D41" s="12"/>
      <c r="E41" s="20"/>
      <c r="F41" s="12"/>
      <c r="G41" s="12"/>
      <c r="H41" s="25"/>
      <c r="I41" s="8"/>
      <c r="J41" s="12"/>
      <c r="K41" s="8"/>
      <c r="L41" s="11"/>
      <c r="M41" s="29"/>
      <c r="N41" s="12"/>
      <c r="O41" s="12"/>
    </row>
    <row r="42" spans="1:15" s="36" customFormat="1" ht="35.25" customHeight="1" x14ac:dyDescent="0.25">
      <c r="A42" s="31" t="s">
        <v>2</v>
      </c>
      <c r="B42" s="32" t="s">
        <v>3</v>
      </c>
      <c r="C42" s="33" t="s">
        <v>4</v>
      </c>
      <c r="D42" s="33" t="s">
        <v>5</v>
      </c>
      <c r="E42" s="33" t="s">
        <v>6</v>
      </c>
      <c r="F42" s="33" t="s">
        <v>7</v>
      </c>
      <c r="G42" s="33" t="s">
        <v>8</v>
      </c>
      <c r="H42" s="55" t="s">
        <v>9</v>
      </c>
      <c r="I42" s="33" t="s">
        <v>10</v>
      </c>
      <c r="J42" s="33" t="s">
        <v>11</v>
      </c>
      <c r="K42" s="33" t="s">
        <v>12</v>
      </c>
      <c r="L42" s="33" t="s">
        <v>13</v>
      </c>
      <c r="M42" s="34" t="s">
        <v>14</v>
      </c>
      <c r="N42" s="33" t="s">
        <v>15</v>
      </c>
      <c r="O42" s="35" t="s">
        <v>16</v>
      </c>
    </row>
    <row r="43" spans="1:15" ht="30" customHeight="1" x14ac:dyDescent="0.25">
      <c r="A43" s="57">
        <v>9</v>
      </c>
      <c r="B43" s="54">
        <v>4</v>
      </c>
      <c r="C43" s="54" t="s">
        <v>17</v>
      </c>
      <c r="D43" s="54" t="s">
        <v>124</v>
      </c>
      <c r="E43" s="54" t="s">
        <v>125</v>
      </c>
      <c r="F43" s="54" t="s">
        <v>126</v>
      </c>
      <c r="G43" s="54" t="s">
        <v>127</v>
      </c>
      <c r="H43" s="56">
        <v>2557.75</v>
      </c>
      <c r="I43" s="58" t="s">
        <v>128</v>
      </c>
      <c r="J43" s="54" t="s">
        <v>129</v>
      </c>
      <c r="K43" s="54" t="s">
        <v>130</v>
      </c>
      <c r="L43" s="59" t="s">
        <v>131</v>
      </c>
      <c r="M43" s="56">
        <v>2379.3000000000002</v>
      </c>
      <c r="N43" s="54" t="s">
        <v>132</v>
      </c>
      <c r="O43" s="60">
        <v>45938</v>
      </c>
    </row>
    <row r="44" spans="1:15" s="46" customFormat="1" ht="30" customHeight="1" thickBot="1" x14ac:dyDescent="0.3">
      <c r="A44" s="76" t="s">
        <v>86</v>
      </c>
      <c r="B44" s="77"/>
      <c r="C44" s="77"/>
      <c r="D44" s="77"/>
      <c r="E44" s="77"/>
      <c r="F44" s="77"/>
      <c r="G44" s="77"/>
      <c r="H44" s="37">
        <f>SUM(H43:H43)</f>
        <v>2557.75</v>
      </c>
      <c r="I44" s="43"/>
      <c r="J44" s="44"/>
      <c r="K44" s="43"/>
      <c r="L44" s="45"/>
      <c r="M44" s="41"/>
      <c r="N44" s="44"/>
      <c r="O44" s="44"/>
    </row>
    <row r="45" spans="1:15" s="13" customFormat="1" ht="15.75" thickBot="1" x14ac:dyDescent="0.3">
      <c r="A45" s="15"/>
      <c r="B45" s="15"/>
      <c r="C45" s="16"/>
      <c r="D45" s="14"/>
      <c r="E45" s="21"/>
      <c r="F45" s="14"/>
      <c r="G45" s="14"/>
      <c r="H45" s="26"/>
      <c r="I45" s="17"/>
      <c r="J45" s="18"/>
      <c r="K45" s="17"/>
      <c r="L45" s="19"/>
      <c r="M45" s="23"/>
      <c r="N45" s="18"/>
      <c r="O45" s="18"/>
    </row>
    <row r="46" spans="1:15" s="42" customFormat="1" ht="30" customHeight="1" thickBot="1" x14ac:dyDescent="0.3">
      <c r="A46" s="88" t="s">
        <v>133</v>
      </c>
      <c r="B46" s="89"/>
      <c r="C46" s="90"/>
      <c r="D46" s="90"/>
      <c r="E46" s="90"/>
      <c r="F46" s="90"/>
      <c r="G46" s="90"/>
      <c r="H46" s="47">
        <f>H24+H39+H44</f>
        <v>36497.269999999997</v>
      </c>
      <c r="I46" s="38"/>
      <c r="J46" s="39"/>
      <c r="K46" s="38"/>
      <c r="L46" s="40"/>
      <c r="M46" s="27"/>
      <c r="N46" s="39"/>
      <c r="O46" s="39"/>
    </row>
    <row r="47" spans="1:15" s="42" customFormat="1" x14ac:dyDescent="0.25">
      <c r="A47" s="48"/>
      <c r="B47" s="48"/>
      <c r="C47" s="39"/>
      <c r="D47" s="39"/>
      <c r="E47" s="30"/>
      <c r="F47" s="39"/>
      <c r="G47" s="44"/>
      <c r="H47" s="27"/>
      <c r="I47" s="38"/>
      <c r="J47" s="39"/>
      <c r="K47" s="38"/>
      <c r="L47" s="40"/>
      <c r="M47" s="27"/>
      <c r="N47" s="39"/>
      <c r="O47" s="49"/>
    </row>
    <row r="48" spans="1:15" s="42" customFormat="1" ht="15.75" thickBot="1" x14ac:dyDescent="0.3">
      <c r="A48" s="48"/>
      <c r="B48" s="48"/>
      <c r="C48" s="39"/>
      <c r="D48" s="39"/>
      <c r="E48" s="30"/>
      <c r="F48" s="39"/>
      <c r="G48" s="44"/>
      <c r="H48" s="27"/>
      <c r="I48" s="38"/>
      <c r="J48" s="39"/>
      <c r="K48" s="38"/>
      <c r="L48" s="40"/>
      <c r="M48" s="27"/>
      <c r="N48" s="39"/>
      <c r="O48" s="49"/>
    </row>
    <row r="49" spans="1:15" s="42" customFormat="1" ht="20.100000000000001" customHeight="1" thickBot="1" x14ac:dyDescent="0.3">
      <c r="A49" s="84" t="s">
        <v>134</v>
      </c>
      <c r="B49" s="85"/>
      <c r="C49" s="85"/>
      <c r="D49" s="85"/>
      <c r="E49" s="85"/>
      <c r="F49" s="85"/>
      <c r="G49" s="86"/>
      <c r="H49" s="27"/>
      <c r="I49" s="38"/>
      <c r="J49" s="39"/>
      <c r="K49" s="38"/>
      <c r="L49" s="40"/>
      <c r="M49" s="27"/>
      <c r="N49" s="39"/>
      <c r="O49" s="49"/>
    </row>
    <row r="50" spans="1:15" s="42" customFormat="1" ht="20.100000000000001" customHeight="1" x14ac:dyDescent="0.25">
      <c r="A50" s="81" t="s">
        <v>12</v>
      </c>
      <c r="B50" s="82"/>
      <c r="C50" s="83"/>
      <c r="D50" s="50" t="s">
        <v>135</v>
      </c>
      <c r="E50" s="33" t="s">
        <v>136</v>
      </c>
      <c r="F50" s="50" t="s">
        <v>137</v>
      </c>
      <c r="G50" s="51" t="s">
        <v>138</v>
      </c>
      <c r="H50" s="27"/>
      <c r="I50" s="38"/>
      <c r="J50" s="39"/>
      <c r="K50" s="38"/>
      <c r="L50" s="40"/>
      <c r="M50" s="27"/>
      <c r="N50" s="39"/>
      <c r="O50" s="49"/>
    </row>
    <row r="51" spans="1:15" s="42" customFormat="1" ht="20.100000000000001" customHeight="1" x14ac:dyDescent="0.25">
      <c r="A51" s="73" t="s">
        <v>24</v>
      </c>
      <c r="B51" s="74"/>
      <c r="C51" s="75"/>
      <c r="D51" s="56">
        <v>18826.310000000001</v>
      </c>
      <c r="E51" s="56">
        <v>9165.08</v>
      </c>
      <c r="F51" s="56">
        <v>0</v>
      </c>
      <c r="G51" s="53">
        <f>SUM(D51:F51)</f>
        <v>27991.39</v>
      </c>
      <c r="H51" s="27"/>
      <c r="I51" s="39"/>
      <c r="J51" s="38"/>
      <c r="K51" s="40"/>
      <c r="L51" s="52"/>
      <c r="M51" s="27"/>
      <c r="N51" s="49"/>
    </row>
    <row r="52" spans="1:15" s="42" customFormat="1" ht="20.100000000000001" customHeight="1" x14ac:dyDescent="0.25">
      <c r="A52" s="61" t="s">
        <v>139</v>
      </c>
      <c r="B52" s="61"/>
      <c r="C52" s="62"/>
      <c r="D52" s="56">
        <v>0</v>
      </c>
      <c r="E52" s="56">
        <v>0</v>
      </c>
      <c r="F52" s="56">
        <v>2379.3000000000002</v>
      </c>
      <c r="G52" s="53">
        <f>SUM(D52:F52)</f>
        <v>2379.3000000000002</v>
      </c>
      <c r="H52" s="27"/>
      <c r="I52" s="39"/>
      <c r="J52" s="38"/>
      <c r="K52" s="40"/>
      <c r="L52" s="52"/>
      <c r="M52" s="27"/>
      <c r="N52" s="49"/>
    </row>
    <row r="53" spans="1:15" s="42" customFormat="1" ht="20.100000000000001" customHeight="1" thickBot="1" x14ac:dyDescent="0.3">
      <c r="A53" s="78" t="s">
        <v>86</v>
      </c>
      <c r="B53" s="79"/>
      <c r="C53" s="80"/>
      <c r="D53" s="63">
        <f>SUM(D51:D52)</f>
        <v>18826.310000000001</v>
      </c>
      <c r="E53" s="63">
        <f>SUM(E51:E52)</f>
        <v>9165.08</v>
      </c>
      <c r="F53" s="63">
        <f>SUM(F51:F52)</f>
        <v>2379.3000000000002</v>
      </c>
      <c r="G53" s="63">
        <f>SUM(G51:G52)</f>
        <v>30370.69</v>
      </c>
      <c r="H53" s="27"/>
      <c r="I53" s="38"/>
      <c r="J53" s="39"/>
      <c r="K53" s="38"/>
      <c r="L53" s="40"/>
      <c r="M53" s="27"/>
      <c r="N53" s="39"/>
      <c r="O53" s="49"/>
    </row>
    <row r="55" spans="1:15" x14ac:dyDescent="0.25">
      <c r="D55" s="24"/>
      <c r="F55" s="24"/>
    </row>
  </sheetData>
  <mergeCells count="76">
    <mergeCell ref="F30:F33"/>
    <mergeCell ref="G30:G33"/>
    <mergeCell ref="H30:H33"/>
    <mergeCell ref="O30:O33"/>
    <mergeCell ref="C35:C38"/>
    <mergeCell ref="D35:D38"/>
    <mergeCell ref="F21:F22"/>
    <mergeCell ref="E35:E38"/>
    <mergeCell ref="F35:F38"/>
    <mergeCell ref="G35:G38"/>
    <mergeCell ref="H35:H38"/>
    <mergeCell ref="O35:O38"/>
    <mergeCell ref="D21:D22"/>
    <mergeCell ref="E21:E22"/>
    <mergeCell ref="B35:B38"/>
    <mergeCell ref="G28:G29"/>
    <mergeCell ref="H28:H29"/>
    <mergeCell ref="O28:O29"/>
    <mergeCell ref="C30:C33"/>
    <mergeCell ref="D30:D33"/>
    <mergeCell ref="E30:E33"/>
    <mergeCell ref="B28:B29"/>
    <mergeCell ref="B30:B33"/>
    <mergeCell ref="C28:C29"/>
    <mergeCell ref="D28:D29"/>
    <mergeCell ref="A28:A38"/>
    <mergeCell ref="C21:C22"/>
    <mergeCell ref="B21:B22"/>
    <mergeCell ref="F5:F8"/>
    <mergeCell ref="C9:C12"/>
    <mergeCell ref="D9:D12"/>
    <mergeCell ref="E9:E12"/>
    <mergeCell ref="F9:F12"/>
    <mergeCell ref="F28:F29"/>
    <mergeCell ref="C5:C8"/>
    <mergeCell ref="E28:E29"/>
    <mergeCell ref="A53:C53"/>
    <mergeCell ref="A50:C50"/>
    <mergeCell ref="A49:G49"/>
    <mergeCell ref="A1:O1"/>
    <mergeCell ref="A2:O2"/>
    <mergeCell ref="A46:G46"/>
    <mergeCell ref="A24:G24"/>
    <mergeCell ref="A39:G39"/>
    <mergeCell ref="D5:D8"/>
    <mergeCell ref="E5:E8"/>
    <mergeCell ref="D13:D16"/>
    <mergeCell ref="E13:E16"/>
    <mergeCell ref="F13:F16"/>
    <mergeCell ref="G13:G16"/>
    <mergeCell ref="A51:C51"/>
    <mergeCell ref="A44:G44"/>
    <mergeCell ref="C17:C20"/>
    <mergeCell ref="D17:D20"/>
    <mergeCell ref="E17:E20"/>
    <mergeCell ref="A5:A23"/>
    <mergeCell ref="H13:H16"/>
    <mergeCell ref="G17:G20"/>
    <mergeCell ref="H17:H20"/>
    <mergeCell ref="F17:F20"/>
    <mergeCell ref="B5:B8"/>
    <mergeCell ref="B9:B12"/>
    <mergeCell ref="B13:B16"/>
    <mergeCell ref="B17:B20"/>
    <mergeCell ref="G9:G12"/>
    <mergeCell ref="C13:C16"/>
    <mergeCell ref="G21:G22"/>
    <mergeCell ref="H21:H22"/>
    <mergeCell ref="O5:O8"/>
    <mergeCell ref="O9:O12"/>
    <mergeCell ref="O13:O16"/>
    <mergeCell ref="O17:O20"/>
    <mergeCell ref="O21:O22"/>
    <mergeCell ref="G5:G8"/>
    <mergeCell ref="H5:H8"/>
    <mergeCell ref="H9:H12"/>
  </mergeCells>
  <pageMargins left="0" right="0" top="0.19685039370078741" bottom="0.19685039370078741" header="0.51181102362204722" footer="0.51181102362204722"/>
  <pageSetup paperSize="9" scale="4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C0186C8E9FA74D83F277E9BE079231" ma:contentTypeVersion="18" ma:contentTypeDescription="Crie um novo documento." ma:contentTypeScope="" ma:versionID="72bb49fb1f7dfddd425d776b067b9466">
  <xsd:schema xmlns:xsd="http://www.w3.org/2001/XMLSchema" xmlns:xs="http://www.w3.org/2001/XMLSchema" xmlns:p="http://schemas.microsoft.com/office/2006/metadata/properties" xmlns:ns2="ea675271-e153-4515-aa4c-f802e0710980" xmlns:ns3="414d09f0-56df-423b-92e5-75650b3356a2" targetNamespace="http://schemas.microsoft.com/office/2006/metadata/properties" ma:root="true" ma:fieldsID="68a9994328eadc7d3c40091782c2c3e1" ns2:_="" ns3:_="">
    <xsd:import namespace="ea675271-e153-4515-aa4c-f802e0710980"/>
    <xsd:import namespace="414d09f0-56df-423b-92e5-75650b335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675271-e153-4515-aa4c-f802e0710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d09f0-56df-423b-92e5-75650b3356a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a3f6ed4-8a2e-456a-ab44-7edfe672c026}" ma:internalName="TaxCatchAll" ma:showField="CatchAllData" ma:web="414d09f0-56df-423b-92e5-75650b335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d09f0-56df-423b-92e5-75650b3356a2"/>
    <lcf76f155ced4ddcb4097134ff3c332f xmlns="ea675271-e153-4515-aa4c-f802e07109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847981-01F5-4685-8C2E-C42DD59EE2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8779D0-A441-40D0-ABAD-CF3205D8B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675271-e153-4515-aa4c-f802e0710980"/>
    <ds:schemaRef ds:uri="414d09f0-56df-423b-92e5-75650b335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624FF2-22F3-4060-914B-7AA63FCF439D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14d09f0-56df-423b-92e5-75650b3356a2"/>
    <ds:schemaRef ds:uri="ea675271-e153-4515-aa4c-f802e0710980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SEJUSP (TDCO)</vt:lpstr>
      <vt:lpstr>'SEJUSP (TDCO)'!Area_de_impressao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Débora Dantas de Araújo (SEGOV)</dc:creator>
  <cp:keywords/>
  <dc:description/>
  <cp:lastModifiedBy>Ilton Lima do Amaral (SEJUSP)</cp:lastModifiedBy>
  <cp:revision/>
  <dcterms:created xsi:type="dcterms:W3CDTF">2020-04-19T00:23:47Z</dcterms:created>
  <dcterms:modified xsi:type="dcterms:W3CDTF">2026-02-05T14:29:00Z</dcterms:modified>
  <cp:category/>
  <cp:contentStatus/>
</cp:coreProperties>
</file>