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m1236231\Desktop\"/>
    </mc:Choice>
  </mc:AlternateContent>
  <bookViews>
    <workbookView xWindow="0" yWindow="0" windowWidth="20490" windowHeight="6720"/>
  </bookViews>
  <sheets>
    <sheet name="Publicação 2 trimestre SEJUSP" sheetId="6" r:id="rId1"/>
  </sheets>
  <definedNames>
    <definedName name="_xlnm._FilterDatabase" localSheetId="0" hidden="1">'Publicação 2 trimestre SEJUSP'!$A$6:$DE$6</definedName>
    <definedName name="_xlnm.Print_Area" localSheetId="0">'Publicação 2 trimestre SEJUSP'!$A$1:$Q$30</definedName>
  </definedNames>
  <calcPr calcId="162913"/>
</workbook>
</file>

<file path=xl/calcChain.xml><?xml version="1.0" encoding="utf-8"?>
<calcChain xmlns="http://schemas.openxmlformats.org/spreadsheetml/2006/main">
  <c r="L15" i="6" l="1"/>
  <c r="O21" i="6"/>
  <c r="P21" i="6"/>
  <c r="Q21" i="6"/>
  <c r="N21" i="6"/>
  <c r="Q9" i="6"/>
  <c r="P9" i="6"/>
  <c r="O9" i="6"/>
  <c r="N9" i="6"/>
  <c r="L9" i="6"/>
  <c r="J21" i="6"/>
  <c r="L21" i="6"/>
  <c r="J15" i="6"/>
  <c r="N15" i="6"/>
  <c r="O15" i="6"/>
  <c r="O24" i="6"/>
  <c r="P15" i="6"/>
  <c r="Q15" i="6"/>
  <c r="J9" i="6"/>
  <c r="P24" i="6"/>
  <c r="N24" i="6"/>
  <c r="J24" i="6"/>
  <c r="L24" i="6"/>
  <c r="Q24" i="6"/>
</calcChain>
</file>

<file path=xl/sharedStrings.xml><?xml version="1.0" encoding="utf-8"?>
<sst xmlns="http://schemas.openxmlformats.org/spreadsheetml/2006/main" count="94" uniqueCount="38">
  <si>
    <t xml:space="preserve">Mês </t>
  </si>
  <si>
    <t>Objeto e finalidade da Campanha</t>
  </si>
  <si>
    <t>Razão Social Credor</t>
  </si>
  <si>
    <t>Período da Veiculação</t>
  </si>
  <si>
    <t>RPP</t>
  </si>
  <si>
    <t>RPNP</t>
  </si>
  <si>
    <t>***</t>
  </si>
  <si>
    <t>TOTAL</t>
  </si>
  <si>
    <t>DESPESA TRIMESTRAL REALIZADA COM PUBLICIDADE</t>
  </si>
  <si>
    <t xml:space="preserve"> </t>
  </si>
  <si>
    <t>Orgão Executante</t>
  </si>
  <si>
    <t>Publico Estimado (1)</t>
  </si>
  <si>
    <t>Avaliação dos resultados da campanha (2)</t>
  </si>
  <si>
    <t>Fonte dos Recursos</t>
  </si>
  <si>
    <t>Despesa Empenhada (3)</t>
  </si>
  <si>
    <t>R$</t>
  </si>
  <si>
    <t>**</t>
  </si>
  <si>
    <t>Despesa Liquidada (4)</t>
  </si>
  <si>
    <t xml:space="preserve">R$ </t>
  </si>
  <si>
    <t>Valor Pago Financeiro (R$)</t>
  </si>
  <si>
    <t>Valor Pago DEA  (R$)</t>
  </si>
  <si>
    <t>Valor Pago Resto a Pagar (R$)</t>
  </si>
  <si>
    <t>TOTAL DO TRIMESTRE</t>
  </si>
  <si>
    <t>(2) Valores estimados após o término da veiculação da campanha, ou " * ", conforme explicado na Nota 1.</t>
  </si>
  <si>
    <t>(5) Gastos realizados através de TERMOS DE DESCENTRALIZAÇÃO DE CRÉDITO ORÇAMENTÁRIO - TDCO'S celebrado com a Secretaria Geral e SECOM.</t>
  </si>
  <si>
    <t>Número TDCO (5)</t>
  </si>
  <si>
    <t>SEJUSP</t>
  </si>
  <si>
    <t>DEZOITO COMUNICAÇÃO LTDA.</t>
  </si>
  <si>
    <t>Criação e produção de peças para execução de campanhas educativas voltadas para a força de trabalho da Secretaria de Estado de Justiça e Segurança Pública, com temáticas voltadas para a saúde mental do servidor e com o objetivo de contribuir para uma melhora na qualidade de vida e na saúde ocupacional da força de trabalho da segurança pública estadual.</t>
  </si>
  <si>
    <t>9/2023</t>
  </si>
  <si>
    <t>-</t>
  </si>
  <si>
    <t>5/2024</t>
  </si>
  <si>
    <t>*</t>
  </si>
  <si>
    <t xml:space="preserve"> Criação, produção e veiculação de peças gráficas e digitais, para atender a demanda da da Sejusp, cujos os recurso são oriundos do Fundo Nacional de Segurança Pública para a execução de campanhas educativas e publicitárias voltadas para a promoção, divulgação do serviço Disque Denúncia Unificado – O Disque Denúncia 181.</t>
  </si>
  <si>
    <t xml:space="preserve">(1) Os números  apresentados correspondem ao somatório do público estimado de cada campanha, podendo ser:                                                                                                                                                                                                                                                                                                                                                                                                                                                                                                                                                                                                                                                                                                                                                                                                                                                                                                                          a) valores, considerando os seguintes critérios de aferição:
✓ TV / Rádio: Simulação feita no software MW Planview TV do Ibope, cuja pesquisa só afere os dados das veiculações em Belo Horizonte
✓ Internet / Portais: Impressões / Impactos.
✓ Redes sociais: Alcance.
✓ Jornal: Tiragem
✓ OOH (Qualquer forma de publicidade ou comunicação que atinge o público quando ele está fora de casa, ou seja, quando está em movimento ou em espaços públicos, a exemplos de painéis de led, outdoor): Fluxos de carro/dia
✓ Não é possível aferir: Situação na qual os dados disponíveis pelo veículo/mercado não são oficiais, nem aferidos e atestados por instituto de pesquisa.   
b) ou " * ", quando for o caso de dados não aferidos face campanha em curso, campanha anterior ao início da coleta de dados, apenas criação de campanha ou Despesa de Exercícios Anteriores (DEA).
</t>
  </si>
  <si>
    <t xml:space="preserve">(3) Preencher com " ** ", quando os valores forem referentes a reforço ou cancelamento de empenho.
</t>
  </si>
  <si>
    <t>(4) Preencher com " *** ", quando os valores forem referentes á liquidação de Restos a Pagar não Processados (RPNP).anteriores.</t>
  </si>
  <si>
    <t>Em cumprimento ao artigo 17, da Constituição do Estado,  à Lei 13.768, de 01 de dezembro de 2000, e o  Decreto 48.940, de 8 de novembro de 2024, especificamos abaixo as despesas executadas com publicidade no decorrer do SEGUNDO TRIMESTRE do exercício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</si>
</sst>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#,##0.00_ ;[Red]\-#,##0.00\ "/>
    <numFmt numFmtId="171" formatCode="#,###,###,###,##0.00"/>
  </numFmts>
  <fonts count="16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0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0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center" vertical="center"/>
    </xf>
    <xf numFmtId="170" fontId="11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1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0" fontId="9" fillId="0" borderId="1" xfId="0" applyNumberFormat="1" applyFont="1" applyFill="1" applyBorder="1" applyAlignment="1">
      <alignment horizontal="center" vertical="center" wrapText="1"/>
    </xf>
    <xf numFmtId="170" fontId="9" fillId="0" borderId="2" xfId="0" applyNumberFormat="1" applyFont="1" applyFill="1" applyBorder="1" applyAlignment="1">
      <alignment horizontal="center" vertical="center" wrapText="1"/>
    </xf>
    <xf numFmtId="171" fontId="6" fillId="0" borderId="1" xfId="0" applyNumberFormat="1" applyFont="1" applyFill="1" applyBorder="1" applyAlignment="1">
      <alignment horizontal="right" vertical="center"/>
    </xf>
    <xf numFmtId="171" fontId="6" fillId="0" borderId="3" xfId="0" applyNumberFormat="1" applyFont="1" applyFill="1" applyBorder="1" applyAlignment="1">
      <alignment horizontal="right" vertical="center"/>
    </xf>
    <xf numFmtId="171" fontId="6" fillId="0" borderId="2" xfId="0" applyNumberFormat="1" applyFont="1" applyFill="1" applyBorder="1" applyAlignment="1">
      <alignment horizontal="right" vertical="center"/>
    </xf>
    <xf numFmtId="171" fontId="6" fillId="0" borderId="4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170" fontId="6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170" fontId="6" fillId="0" borderId="2" xfId="0" applyNumberFormat="1" applyFont="1" applyFill="1" applyBorder="1" applyAlignment="1">
      <alignment horizontal="right" vertical="center" wrapText="1"/>
    </xf>
    <xf numFmtId="170" fontId="6" fillId="0" borderId="2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right" vertical="center"/>
    </xf>
    <xf numFmtId="170" fontId="11" fillId="0" borderId="6" xfId="0" applyNumberFormat="1" applyFont="1" applyFill="1" applyBorder="1" applyAlignment="1">
      <alignment horizontal="right" vertical="center"/>
    </xf>
    <xf numFmtId="1" fontId="12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Fill="1" applyAlignment="1">
      <alignment horizontal="center" vertical="center"/>
    </xf>
    <xf numFmtId="4" fontId="11" fillId="0" borderId="0" xfId="0" applyNumberFormat="1" applyFont="1" applyFill="1" applyAlignment="1">
      <alignment horizontal="right" vertical="center"/>
    </xf>
    <xf numFmtId="4" fontId="11" fillId="0" borderId="0" xfId="0" applyNumberFormat="1" applyFont="1" applyFill="1" applyAlignment="1">
      <alignment horizontal="center" vertical="center"/>
    </xf>
    <xf numFmtId="170" fontId="11" fillId="0" borderId="0" xfId="0" applyNumberFormat="1" applyFont="1" applyFill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70" fontId="6" fillId="2" borderId="2" xfId="0" applyNumberFormat="1" applyFont="1" applyFill="1" applyBorder="1" applyAlignment="1">
      <alignment horizontal="right" vertical="center" wrapText="1"/>
    </xf>
    <xf numFmtId="170" fontId="11" fillId="0" borderId="6" xfId="0" applyNumberFormat="1" applyFont="1" applyFill="1" applyBorder="1" applyAlignment="1">
      <alignment horizontal="right" vertical="center" wrapText="1"/>
    </xf>
    <xf numFmtId="170" fontId="11" fillId="0" borderId="7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170" fontId="6" fillId="2" borderId="1" xfId="0" applyNumberFormat="1" applyFont="1" applyFill="1" applyBorder="1" applyAlignment="1">
      <alignment horizontal="right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170" fontId="11" fillId="0" borderId="0" xfId="0" applyNumberFormat="1" applyFont="1" applyFill="1" applyBorder="1" applyAlignment="1">
      <alignment horizontal="right" vertical="center" wrapText="1"/>
    </xf>
    <xf numFmtId="170" fontId="11" fillId="0" borderId="0" xfId="0" applyNumberFormat="1" applyFont="1" applyFill="1" applyBorder="1" applyAlignment="1">
      <alignment horizontal="right" vertical="center"/>
    </xf>
    <xf numFmtId="17" fontId="6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70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170" fontId="11" fillId="0" borderId="1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4" fontId="11" fillId="0" borderId="11" xfId="0" applyNumberFormat="1" applyFont="1" applyFill="1" applyBorder="1" applyAlignment="1">
      <alignment horizontal="center" vertical="center" wrapText="1"/>
    </xf>
    <xf numFmtId="14" fontId="11" fillId="0" borderId="12" xfId="0" applyNumberFormat="1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4" fontId="11" fillId="0" borderId="19" xfId="0" applyNumberFormat="1" applyFont="1" applyFill="1" applyBorder="1" applyAlignment="1">
      <alignment horizontal="right" vertical="center"/>
    </xf>
    <xf numFmtId="4" fontId="11" fillId="0" borderId="17" xfId="0" applyNumberFormat="1" applyFont="1" applyFill="1" applyBorder="1" applyAlignment="1">
      <alignment horizontal="right" vertical="center"/>
    </xf>
    <xf numFmtId="170" fontId="11" fillId="0" borderId="9" xfId="0" applyNumberFormat="1" applyFont="1" applyFill="1" applyBorder="1" applyAlignment="1">
      <alignment horizontal="center" vertical="center" wrapText="1"/>
    </xf>
    <xf numFmtId="1" fontId="11" fillId="0" borderId="9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4" fontId="11" fillId="0" borderId="15" xfId="0" applyNumberFormat="1" applyFont="1" applyFill="1" applyBorder="1" applyAlignment="1">
      <alignment horizontal="center" vertical="center" wrapText="1"/>
    </xf>
    <xf numFmtId="14" fontId="11" fillId="0" borderId="16" xfId="0" applyNumberFormat="1" applyFont="1" applyFill="1" applyBorder="1" applyAlignment="1">
      <alignment horizontal="center" vertical="center" wrapText="1"/>
    </xf>
    <xf numFmtId="14" fontId="11" fillId="0" borderId="17" xfId="0" applyNumberFormat="1" applyFont="1" applyFill="1" applyBorder="1" applyAlignment="1">
      <alignment horizontal="center" vertical="center" wrapText="1"/>
    </xf>
    <xf numFmtId="170" fontId="11" fillId="0" borderId="6" xfId="0" applyNumberFormat="1" applyFont="1" applyFill="1" applyBorder="1" applyAlignment="1">
      <alignment horizontal="right" vertical="center" wrapText="1"/>
    </xf>
    <xf numFmtId="170" fontId="11" fillId="0" borderId="14" xfId="0" applyNumberFormat="1" applyFont="1" applyFill="1" applyBorder="1" applyAlignment="1">
      <alignment horizontal="right" vertical="center"/>
    </xf>
    <xf numFmtId="170" fontId="11" fillId="0" borderId="13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top"/>
    </xf>
  </cellXfs>
  <cellStyles count="3">
    <cellStyle name="1_Cronograma Mídia - DIA DAS MÃES 09 - REV.1_OFF PROMO CO NO 2 2 2 3 2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Q30"/>
  <sheetViews>
    <sheetView tabSelected="1" view="pageBreakPreview" zoomScale="80" zoomScaleNormal="100" zoomScaleSheetLayoutView="80" workbookViewId="0">
      <selection activeCell="C8" sqref="C8"/>
    </sheetView>
  </sheetViews>
  <sheetFormatPr defaultRowHeight="15" x14ac:dyDescent="0.2"/>
  <cols>
    <col min="1" max="1" width="5.140625" style="3" bestFit="1" customWidth="1"/>
    <col min="2" max="2" width="11.85546875" style="4" customWidth="1"/>
    <col min="3" max="3" width="63.28515625" style="26" customWidth="1"/>
    <col min="4" max="4" width="35.28515625" style="5" customWidth="1"/>
    <col min="5" max="5" width="15" style="5" bestFit="1" customWidth="1"/>
    <col min="6" max="6" width="17.7109375" style="5" customWidth="1"/>
    <col min="7" max="8" width="17.7109375" style="18" customWidth="1"/>
    <col min="9" max="9" width="13.7109375" style="5" customWidth="1"/>
    <col min="10" max="10" width="20.5703125" style="6" customWidth="1"/>
    <col min="11" max="11" width="4.42578125" style="7" customWidth="1"/>
    <col min="12" max="12" width="20.42578125" style="6" customWidth="1"/>
    <col min="13" max="13" width="4.42578125" style="7" customWidth="1"/>
    <col min="14" max="14" width="18" style="8" customWidth="1"/>
    <col min="15" max="15" width="16.5703125" style="8" customWidth="1"/>
    <col min="16" max="16" width="16.42578125" style="4" customWidth="1"/>
    <col min="17" max="17" width="17.7109375" style="4" bestFit="1" customWidth="1"/>
    <col min="18" max="108" width="9.140625" style="4"/>
    <col min="109" max="109" width="12.42578125" style="4" bestFit="1" customWidth="1"/>
    <col min="110" max="16384" width="9.140625" style="4"/>
  </cols>
  <sheetData>
    <row r="1" spans="1:17" ht="18.75" x14ac:dyDescent="0.2">
      <c r="A1" s="94" t="s">
        <v>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12.75" x14ac:dyDescent="0.2">
      <c r="C2" s="5"/>
    </row>
    <row r="3" spans="1:17" s="2" customFormat="1" ht="15.75" x14ac:dyDescent="0.2">
      <c r="A3" s="95" t="s">
        <v>37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s="2" customFormat="1" ht="16.5" thickBot="1" x14ac:dyDescent="0.25">
      <c r="A4" s="95" t="s">
        <v>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7" s="46" customFormat="1" ht="15.75" customHeight="1" x14ac:dyDescent="0.2">
      <c r="A5" s="82" t="s">
        <v>0</v>
      </c>
      <c r="B5" s="80" t="s">
        <v>10</v>
      </c>
      <c r="C5" s="80" t="s">
        <v>1</v>
      </c>
      <c r="D5" s="80" t="s">
        <v>2</v>
      </c>
      <c r="E5" s="80" t="s">
        <v>25</v>
      </c>
      <c r="F5" s="80" t="s">
        <v>3</v>
      </c>
      <c r="G5" s="87" t="s">
        <v>11</v>
      </c>
      <c r="H5" s="87" t="s">
        <v>12</v>
      </c>
      <c r="I5" s="100" t="s">
        <v>13</v>
      </c>
      <c r="J5" s="99" t="s">
        <v>14</v>
      </c>
      <c r="K5" s="99"/>
      <c r="L5" s="92" t="s">
        <v>17</v>
      </c>
      <c r="M5" s="92"/>
      <c r="N5" s="89" t="s">
        <v>19</v>
      </c>
      <c r="O5" s="89" t="s">
        <v>20</v>
      </c>
      <c r="P5" s="89" t="s">
        <v>21</v>
      </c>
      <c r="Q5" s="90"/>
    </row>
    <row r="6" spans="1:17" s="46" customFormat="1" ht="33.75" customHeight="1" x14ac:dyDescent="0.2">
      <c r="A6" s="83"/>
      <c r="B6" s="81"/>
      <c r="C6" s="81"/>
      <c r="D6" s="81"/>
      <c r="E6" s="81"/>
      <c r="F6" s="81"/>
      <c r="G6" s="88"/>
      <c r="H6" s="88"/>
      <c r="I6" s="101"/>
      <c r="J6" s="65" t="s">
        <v>15</v>
      </c>
      <c r="K6" s="65" t="s">
        <v>16</v>
      </c>
      <c r="L6" s="72" t="s">
        <v>18</v>
      </c>
      <c r="M6" s="72" t="s">
        <v>6</v>
      </c>
      <c r="N6" s="91"/>
      <c r="O6" s="91"/>
      <c r="P6" s="72" t="s">
        <v>4</v>
      </c>
      <c r="Q6" s="66" t="s">
        <v>5</v>
      </c>
    </row>
    <row r="7" spans="1:17" s="46" customFormat="1" ht="75" x14ac:dyDescent="0.2">
      <c r="A7" s="78">
        <v>4</v>
      </c>
      <c r="B7" s="57" t="s">
        <v>26</v>
      </c>
      <c r="C7" s="73" t="s">
        <v>33</v>
      </c>
      <c r="D7" s="69" t="s">
        <v>27</v>
      </c>
      <c r="E7" s="70" t="s">
        <v>31</v>
      </c>
      <c r="F7" s="71">
        <v>45505</v>
      </c>
      <c r="G7" s="64">
        <v>142672732</v>
      </c>
      <c r="H7" s="64">
        <v>142672732</v>
      </c>
      <c r="I7" s="1">
        <v>57</v>
      </c>
      <c r="J7" s="58">
        <v>0</v>
      </c>
      <c r="K7" s="30"/>
      <c r="L7" s="32">
        <v>33046.86</v>
      </c>
      <c r="M7" s="30" t="s">
        <v>6</v>
      </c>
      <c r="N7" s="37">
        <v>0</v>
      </c>
      <c r="O7" s="37">
        <v>0</v>
      </c>
      <c r="P7" s="37">
        <v>0</v>
      </c>
      <c r="Q7" s="33">
        <v>78109.580000000016</v>
      </c>
    </row>
    <row r="8" spans="1:17" s="38" customFormat="1" ht="75" customHeight="1" thickBot="1" x14ac:dyDescent="0.25">
      <c r="A8" s="79"/>
      <c r="B8" s="52" t="s">
        <v>26</v>
      </c>
      <c r="C8" s="74" t="s">
        <v>28</v>
      </c>
      <c r="D8" s="53" t="s">
        <v>27</v>
      </c>
      <c r="E8" s="75" t="s">
        <v>29</v>
      </c>
      <c r="F8" s="62" t="s">
        <v>30</v>
      </c>
      <c r="G8" s="63" t="s">
        <v>32</v>
      </c>
      <c r="H8" s="63" t="s">
        <v>32</v>
      </c>
      <c r="I8" s="20">
        <v>57</v>
      </c>
      <c r="J8" s="54">
        <v>0</v>
      </c>
      <c r="K8" s="40"/>
      <c r="L8" s="34">
        <v>0</v>
      </c>
      <c r="M8" s="31"/>
      <c r="N8" s="39">
        <v>0</v>
      </c>
      <c r="O8" s="39">
        <v>0</v>
      </c>
      <c r="P8" s="39">
        <v>0</v>
      </c>
      <c r="Q8" s="35">
        <v>151060.85</v>
      </c>
    </row>
    <row r="9" spans="1:17" s="36" customFormat="1" ht="16.5" thickBot="1" x14ac:dyDescent="0.25">
      <c r="A9" s="84" t="s">
        <v>7</v>
      </c>
      <c r="B9" s="85"/>
      <c r="C9" s="85"/>
      <c r="D9" s="85"/>
      <c r="E9" s="85"/>
      <c r="F9" s="85"/>
      <c r="G9" s="85"/>
      <c r="H9" s="85"/>
      <c r="I9" s="86"/>
      <c r="J9" s="105">
        <f>SUM(J8:J8)</f>
        <v>0</v>
      </c>
      <c r="K9" s="105"/>
      <c r="L9" s="105">
        <f>SUM(L7:L8)</f>
        <v>33046.86</v>
      </c>
      <c r="M9" s="105"/>
      <c r="N9" s="55">
        <f>SUM(N7:N8)</f>
        <v>0</v>
      </c>
      <c r="O9" s="55">
        <f>SUM(O7:O8)</f>
        <v>0</v>
      </c>
      <c r="P9" s="55">
        <f>SUM(P7:P8)</f>
        <v>0</v>
      </c>
      <c r="Q9" s="56">
        <f>SUM(Q7:Q8)</f>
        <v>229170.43000000002</v>
      </c>
    </row>
    <row r="10" spans="1:17" s="36" customFormat="1" ht="15.75" x14ac:dyDescent="0.2">
      <c r="A10" s="59"/>
      <c r="B10" s="59"/>
      <c r="C10" s="59"/>
      <c r="D10" s="59"/>
      <c r="E10" s="59"/>
      <c r="F10" s="59"/>
      <c r="G10" s="59"/>
      <c r="H10" s="59"/>
      <c r="I10" s="59"/>
      <c r="J10" s="60"/>
      <c r="K10" s="60"/>
      <c r="L10" s="60"/>
      <c r="M10" s="60"/>
      <c r="N10" s="60"/>
      <c r="O10" s="60"/>
      <c r="P10" s="60"/>
      <c r="Q10" s="60"/>
    </row>
    <row r="11" spans="1:17" s="9" customFormat="1" ht="16.5" thickBot="1" x14ac:dyDescent="0.25">
      <c r="A11" s="28"/>
      <c r="B11" s="12"/>
      <c r="C11" s="13"/>
      <c r="D11" s="11"/>
      <c r="E11" s="11"/>
      <c r="F11" s="14"/>
      <c r="G11" s="19"/>
      <c r="H11" s="19"/>
      <c r="I11" s="14"/>
      <c r="J11" s="15"/>
      <c r="K11" s="16"/>
      <c r="L11" s="17"/>
      <c r="M11" s="15"/>
      <c r="N11" s="15"/>
      <c r="O11" s="15"/>
      <c r="P11" s="15"/>
    </row>
    <row r="12" spans="1:17" s="11" customFormat="1" ht="15.75" customHeight="1" x14ac:dyDescent="0.2">
      <c r="A12" s="82" t="s">
        <v>0</v>
      </c>
      <c r="B12" s="80" t="s">
        <v>10</v>
      </c>
      <c r="C12" s="80" t="s">
        <v>1</v>
      </c>
      <c r="D12" s="80" t="s">
        <v>2</v>
      </c>
      <c r="E12" s="80" t="s">
        <v>25</v>
      </c>
      <c r="F12" s="80" t="s">
        <v>3</v>
      </c>
      <c r="G12" s="87" t="s">
        <v>11</v>
      </c>
      <c r="H12" s="87" t="s">
        <v>12</v>
      </c>
      <c r="I12" s="100" t="s">
        <v>13</v>
      </c>
      <c r="J12" s="99" t="s">
        <v>14</v>
      </c>
      <c r="K12" s="99"/>
      <c r="L12" s="92" t="s">
        <v>17</v>
      </c>
      <c r="M12" s="92"/>
      <c r="N12" s="89" t="s">
        <v>19</v>
      </c>
      <c r="O12" s="89" t="s">
        <v>20</v>
      </c>
      <c r="P12" s="89" t="s">
        <v>21</v>
      </c>
      <c r="Q12" s="90"/>
    </row>
    <row r="13" spans="1:17" s="11" customFormat="1" ht="35.25" customHeight="1" x14ac:dyDescent="0.2">
      <c r="A13" s="83"/>
      <c r="B13" s="81"/>
      <c r="C13" s="81"/>
      <c r="D13" s="81"/>
      <c r="E13" s="81"/>
      <c r="F13" s="81"/>
      <c r="G13" s="88"/>
      <c r="H13" s="88"/>
      <c r="I13" s="101"/>
      <c r="J13" s="65" t="s">
        <v>15</v>
      </c>
      <c r="K13" s="65" t="s">
        <v>16</v>
      </c>
      <c r="L13" s="72" t="s">
        <v>18</v>
      </c>
      <c r="M13" s="72" t="s">
        <v>6</v>
      </c>
      <c r="N13" s="91"/>
      <c r="O13" s="91"/>
      <c r="P13" s="72" t="s">
        <v>4</v>
      </c>
      <c r="Q13" s="66" t="s">
        <v>5</v>
      </c>
    </row>
    <row r="14" spans="1:17" s="10" customFormat="1" ht="90.75" customHeight="1" x14ac:dyDescent="0.2">
      <c r="A14" s="76">
        <v>5</v>
      </c>
      <c r="B14" s="57" t="s">
        <v>26</v>
      </c>
      <c r="C14" s="73" t="s">
        <v>33</v>
      </c>
      <c r="D14" s="69" t="s">
        <v>27</v>
      </c>
      <c r="E14" s="70" t="s">
        <v>31</v>
      </c>
      <c r="F14" s="71">
        <v>45505</v>
      </c>
      <c r="G14" s="64">
        <v>142672732</v>
      </c>
      <c r="H14" s="64">
        <v>142672732</v>
      </c>
      <c r="I14" s="1">
        <v>57</v>
      </c>
      <c r="J14" s="58">
        <v>0</v>
      </c>
      <c r="K14" s="30"/>
      <c r="L14" s="32">
        <v>146344.04</v>
      </c>
      <c r="M14" s="30" t="s">
        <v>6</v>
      </c>
      <c r="N14" s="37">
        <v>0</v>
      </c>
      <c r="O14" s="37">
        <v>0</v>
      </c>
      <c r="P14" s="37">
        <v>0</v>
      </c>
      <c r="Q14" s="33">
        <v>26343.82</v>
      </c>
    </row>
    <row r="15" spans="1:17" s="36" customFormat="1" ht="16.5" thickBot="1" x14ac:dyDescent="0.25">
      <c r="A15" s="84" t="s">
        <v>7</v>
      </c>
      <c r="B15" s="85"/>
      <c r="C15" s="85"/>
      <c r="D15" s="85"/>
      <c r="E15" s="85"/>
      <c r="F15" s="85"/>
      <c r="G15" s="85"/>
      <c r="H15" s="85"/>
      <c r="I15" s="86"/>
      <c r="J15" s="106">
        <f>SUM(J14:J14)</f>
        <v>0</v>
      </c>
      <c r="K15" s="107"/>
      <c r="L15" s="106">
        <f>SUM(L14:L14)</f>
        <v>146344.04</v>
      </c>
      <c r="M15" s="107"/>
      <c r="N15" s="44">
        <f>SUM(N14:N14)</f>
        <v>0</v>
      </c>
      <c r="O15" s="44">
        <f>SUM(O14:O14)</f>
        <v>0</v>
      </c>
      <c r="P15" s="44">
        <f>SUM(P14:P14)</f>
        <v>0</v>
      </c>
      <c r="Q15" s="44">
        <f>SUM(Q14:Q14)</f>
        <v>26343.82</v>
      </c>
    </row>
    <row r="16" spans="1:17" s="36" customFormat="1" ht="15.75" x14ac:dyDescent="0.2">
      <c r="A16" s="59"/>
      <c r="B16" s="59"/>
      <c r="C16" s="59"/>
      <c r="D16" s="59"/>
      <c r="E16" s="59"/>
      <c r="F16" s="59"/>
      <c r="G16" s="59"/>
      <c r="H16" s="59"/>
      <c r="I16" s="59"/>
      <c r="J16" s="61"/>
      <c r="K16" s="61"/>
      <c r="L16" s="61"/>
      <c r="M16" s="61"/>
      <c r="N16" s="61"/>
      <c r="O16" s="61"/>
      <c r="P16" s="61"/>
      <c r="Q16" s="61"/>
    </row>
    <row r="17" spans="1:17" s="9" customFormat="1" ht="16.5" thickBot="1" x14ac:dyDescent="0.25">
      <c r="A17" s="28"/>
      <c r="B17" s="12"/>
      <c r="C17" s="13"/>
      <c r="D17" s="11"/>
      <c r="E17" s="11"/>
      <c r="F17" s="14"/>
      <c r="G17" s="19"/>
      <c r="H17" s="19"/>
      <c r="I17" s="14"/>
      <c r="J17" s="15"/>
      <c r="K17" s="16"/>
      <c r="L17" s="17"/>
      <c r="M17" s="15"/>
      <c r="N17" s="15"/>
      <c r="O17" s="15"/>
      <c r="P17" s="15"/>
    </row>
    <row r="18" spans="1:17" s="27" customFormat="1" ht="15.75" customHeight="1" x14ac:dyDescent="0.2">
      <c r="A18" s="82" t="s">
        <v>0</v>
      </c>
      <c r="B18" s="80" t="s">
        <v>10</v>
      </c>
      <c r="C18" s="80" t="s">
        <v>1</v>
      </c>
      <c r="D18" s="80" t="s">
        <v>2</v>
      </c>
      <c r="E18" s="80" t="s">
        <v>25</v>
      </c>
      <c r="F18" s="80" t="s">
        <v>3</v>
      </c>
      <c r="G18" s="87" t="s">
        <v>11</v>
      </c>
      <c r="H18" s="87" t="s">
        <v>12</v>
      </c>
      <c r="I18" s="100" t="s">
        <v>13</v>
      </c>
      <c r="J18" s="99" t="s">
        <v>14</v>
      </c>
      <c r="K18" s="99"/>
      <c r="L18" s="92" t="s">
        <v>17</v>
      </c>
      <c r="M18" s="92"/>
      <c r="N18" s="89" t="s">
        <v>19</v>
      </c>
      <c r="O18" s="89" t="s">
        <v>20</v>
      </c>
      <c r="P18" s="89" t="s">
        <v>21</v>
      </c>
      <c r="Q18" s="90"/>
    </row>
    <row r="19" spans="1:17" s="27" customFormat="1" ht="33" customHeight="1" x14ac:dyDescent="0.2">
      <c r="A19" s="83"/>
      <c r="B19" s="81"/>
      <c r="C19" s="81"/>
      <c r="D19" s="81"/>
      <c r="E19" s="81"/>
      <c r="F19" s="81"/>
      <c r="G19" s="88"/>
      <c r="H19" s="88"/>
      <c r="I19" s="101"/>
      <c r="J19" s="67" t="s">
        <v>15</v>
      </c>
      <c r="K19" s="67" t="s">
        <v>16</v>
      </c>
      <c r="L19" s="68" t="s">
        <v>18</v>
      </c>
      <c r="M19" s="68" t="s">
        <v>6</v>
      </c>
      <c r="N19" s="91"/>
      <c r="O19" s="91"/>
      <c r="P19" s="72" t="s">
        <v>4</v>
      </c>
      <c r="Q19" s="66" t="s">
        <v>5</v>
      </c>
    </row>
    <row r="20" spans="1:17" s="10" customFormat="1" ht="90.75" customHeight="1" x14ac:dyDescent="0.2">
      <c r="A20" s="77">
        <v>6</v>
      </c>
      <c r="B20" s="57" t="s">
        <v>26</v>
      </c>
      <c r="C20" s="73" t="s">
        <v>33</v>
      </c>
      <c r="D20" s="69" t="s">
        <v>27</v>
      </c>
      <c r="E20" s="70" t="s">
        <v>31</v>
      </c>
      <c r="F20" s="71">
        <v>45505</v>
      </c>
      <c r="G20" s="64">
        <v>142672732</v>
      </c>
      <c r="H20" s="64">
        <v>142672732</v>
      </c>
      <c r="I20" s="1">
        <v>57</v>
      </c>
      <c r="J20" s="58">
        <v>0</v>
      </c>
      <c r="K20" s="30"/>
      <c r="L20" s="32">
        <v>65606.290000000008</v>
      </c>
      <c r="M20" s="30" t="s">
        <v>6</v>
      </c>
      <c r="N20" s="37">
        <v>0</v>
      </c>
      <c r="O20" s="37">
        <v>0</v>
      </c>
      <c r="P20" s="37">
        <v>0</v>
      </c>
      <c r="Q20" s="33">
        <v>172221.75</v>
      </c>
    </row>
    <row r="21" spans="1:17" s="36" customFormat="1" ht="16.5" thickBot="1" x14ac:dyDescent="0.25">
      <c r="A21" s="84" t="s">
        <v>7</v>
      </c>
      <c r="B21" s="85"/>
      <c r="C21" s="85"/>
      <c r="D21" s="85"/>
      <c r="E21" s="85"/>
      <c r="F21" s="85"/>
      <c r="G21" s="85"/>
      <c r="H21" s="85"/>
      <c r="I21" s="86"/>
      <c r="J21" s="106">
        <f>SUM(J20:J20)</f>
        <v>0</v>
      </c>
      <c r="K21" s="107"/>
      <c r="L21" s="106">
        <f>SUM(L20:L20)</f>
        <v>65606.290000000008</v>
      </c>
      <c r="M21" s="107"/>
      <c r="N21" s="44">
        <f>SUM(N20:N20)</f>
        <v>0</v>
      </c>
      <c r="O21" s="44">
        <f>SUM(O20:O20)</f>
        <v>0</v>
      </c>
      <c r="P21" s="44">
        <f>SUM(P20:P20)</f>
        <v>0</v>
      </c>
      <c r="Q21" s="44">
        <f>SUM(Q20:Q20)</f>
        <v>172221.75</v>
      </c>
    </row>
    <row r="22" spans="1:17" s="36" customFormat="1" ht="15.75" x14ac:dyDescent="0.2">
      <c r="A22" s="59"/>
      <c r="B22" s="59"/>
      <c r="C22" s="59"/>
      <c r="D22" s="59"/>
      <c r="E22" s="59"/>
      <c r="F22" s="59"/>
      <c r="G22" s="59"/>
      <c r="H22" s="59"/>
      <c r="I22" s="59"/>
      <c r="J22" s="61"/>
      <c r="K22" s="61"/>
      <c r="L22" s="61"/>
      <c r="M22" s="61"/>
      <c r="N22" s="61"/>
      <c r="O22" s="61"/>
      <c r="P22" s="61"/>
      <c r="Q22" s="61"/>
    </row>
    <row r="23" spans="1:17" s="36" customFormat="1" ht="16.5" thickBot="1" x14ac:dyDescent="0.25">
      <c r="A23" s="45"/>
      <c r="B23" s="41"/>
      <c r="C23" s="42"/>
      <c r="D23" s="46"/>
      <c r="E23" s="46"/>
      <c r="F23" s="47"/>
      <c r="G23" s="48"/>
      <c r="H23" s="48"/>
      <c r="I23" s="47"/>
      <c r="J23" s="49"/>
      <c r="K23" s="50"/>
      <c r="L23" s="51"/>
      <c r="M23" s="49"/>
      <c r="N23" s="49"/>
      <c r="O23" s="49"/>
      <c r="P23" s="49"/>
    </row>
    <row r="24" spans="1:17" s="36" customFormat="1" ht="16.5" thickBot="1" x14ac:dyDescent="0.25">
      <c r="A24" s="102" t="s">
        <v>22</v>
      </c>
      <c r="B24" s="103"/>
      <c r="C24" s="103"/>
      <c r="D24" s="103"/>
      <c r="E24" s="103"/>
      <c r="F24" s="103"/>
      <c r="G24" s="103"/>
      <c r="H24" s="103"/>
      <c r="I24" s="104"/>
      <c r="J24" s="97">
        <f>J21+J15+J9</f>
        <v>0</v>
      </c>
      <c r="K24" s="98"/>
      <c r="L24" s="97">
        <f>L21+L15+L9</f>
        <v>244997.19</v>
      </c>
      <c r="M24" s="98"/>
      <c r="N24" s="43">
        <f>N21+N15+N9</f>
        <v>0</v>
      </c>
      <c r="O24" s="43">
        <f>O21+O15+O9</f>
        <v>0</v>
      </c>
      <c r="P24" s="43">
        <f>P21+P15+P9</f>
        <v>0</v>
      </c>
      <c r="Q24" s="43">
        <f>Q21+Q15+Q9</f>
        <v>427736</v>
      </c>
    </row>
    <row r="25" spans="1:17" s="21" customFormat="1" ht="18" customHeight="1" x14ac:dyDescent="0.2">
      <c r="A25" s="29"/>
      <c r="C25" s="22"/>
      <c r="D25" s="23"/>
      <c r="E25" s="23"/>
      <c r="F25" s="24"/>
      <c r="G25" s="24"/>
      <c r="H25" s="24"/>
      <c r="I25" s="24"/>
      <c r="J25" s="25"/>
      <c r="K25" s="25"/>
      <c r="L25" s="25"/>
      <c r="M25" s="25"/>
      <c r="N25" s="25"/>
      <c r="O25" s="25"/>
      <c r="P25" s="25"/>
      <c r="Q25" s="25"/>
    </row>
    <row r="26" spans="1:17" ht="110.25" customHeight="1" x14ac:dyDescent="0.2">
      <c r="A26" s="96" t="s">
        <v>34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7" ht="12.75" x14ac:dyDescent="0.2">
      <c r="A27" s="93" t="s">
        <v>23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</row>
    <row r="28" spans="1:17" ht="12.75" x14ac:dyDescent="0.2">
      <c r="A28" s="96" t="s">
        <v>35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</row>
    <row r="29" spans="1:17" ht="12.75" x14ac:dyDescent="0.2">
      <c r="A29" s="93" t="s">
        <v>36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</row>
    <row r="30" spans="1:17" ht="12.75" x14ac:dyDescent="0.2">
      <c r="A30" s="93" t="s">
        <v>24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</row>
  </sheetData>
  <mergeCells count="63">
    <mergeCell ref="P18:Q18"/>
    <mergeCell ref="L9:M9"/>
    <mergeCell ref="A9:I9"/>
    <mergeCell ref="A27:Q27"/>
    <mergeCell ref="A28:Q28"/>
    <mergeCell ref="D18:D19"/>
    <mergeCell ref="O18:O19"/>
    <mergeCell ref="L21:M21"/>
    <mergeCell ref="J21:K21"/>
    <mergeCell ref="L5:M5"/>
    <mergeCell ref="E5:E6"/>
    <mergeCell ref="A30:Q30"/>
    <mergeCell ref="E12:E13"/>
    <mergeCell ref="E18:E19"/>
    <mergeCell ref="J9:K9"/>
    <mergeCell ref="J15:K15"/>
    <mergeCell ref="N12:N13"/>
    <mergeCell ref="L15:M15"/>
    <mergeCell ref="L18:M18"/>
    <mergeCell ref="C5:C6"/>
    <mergeCell ref="A24:I24"/>
    <mergeCell ref="I5:I6"/>
    <mergeCell ref="O5:O6"/>
    <mergeCell ref="G5:G6"/>
    <mergeCell ref="J24:K24"/>
    <mergeCell ref="A21:I21"/>
    <mergeCell ref="C18:C19"/>
    <mergeCell ref="H18:H19"/>
    <mergeCell ref="I18:I19"/>
    <mergeCell ref="A4:Q4"/>
    <mergeCell ref="D5:D6"/>
    <mergeCell ref="F5:F6"/>
    <mergeCell ref="H5:H6"/>
    <mergeCell ref="J5:K5"/>
    <mergeCell ref="J18:K18"/>
    <mergeCell ref="J12:K12"/>
    <mergeCell ref="N18:N19"/>
    <mergeCell ref="I12:I13"/>
    <mergeCell ref="G12:G13"/>
    <mergeCell ref="A29:Q29"/>
    <mergeCell ref="A18:A19"/>
    <mergeCell ref="A1:Q1"/>
    <mergeCell ref="P5:Q5"/>
    <mergeCell ref="N5:N6"/>
    <mergeCell ref="A5:A6"/>
    <mergeCell ref="B5:B6"/>
    <mergeCell ref="A3:Q3"/>
    <mergeCell ref="A26:Q26"/>
    <mergeCell ref="L24:M24"/>
    <mergeCell ref="P12:Q12"/>
    <mergeCell ref="O12:O13"/>
    <mergeCell ref="F12:F13"/>
    <mergeCell ref="D12:D13"/>
    <mergeCell ref="C12:C13"/>
    <mergeCell ref="L12:M12"/>
    <mergeCell ref="H12:H13"/>
    <mergeCell ref="A7:A8"/>
    <mergeCell ref="B12:B13"/>
    <mergeCell ref="A12:A13"/>
    <mergeCell ref="A15:I15"/>
    <mergeCell ref="B18:B19"/>
    <mergeCell ref="F18:F19"/>
    <mergeCell ref="G18:G19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4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C0186C8E9FA74D83F277E9BE079231" ma:contentTypeVersion="15" ma:contentTypeDescription="Crie um novo documento." ma:contentTypeScope="" ma:versionID="d91a6d97ef2a92f3b35ebda3ad107dc9">
  <xsd:schema xmlns:xsd="http://www.w3.org/2001/XMLSchema" xmlns:xs="http://www.w3.org/2001/XMLSchema" xmlns:p="http://schemas.microsoft.com/office/2006/metadata/properties" xmlns:ns2="ea675271-e153-4515-aa4c-f802e0710980" xmlns:ns3="414d09f0-56df-423b-92e5-75650b3356a2" targetNamespace="http://schemas.microsoft.com/office/2006/metadata/properties" ma:root="true" ma:fieldsID="ae172f969d8d5dc8bd5b912859ea987c" ns2:_="" ns3:_="">
    <xsd:import namespace="ea675271-e153-4515-aa4c-f802e0710980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75271-e153-4515-aa4c-f802e071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a3f6ed4-8a2e-456a-ab44-7edfe672c026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d09f0-56df-423b-92e5-75650b3356a2"/>
    <lcf76f155ced4ddcb4097134ff3c332f xmlns="ea675271-e153-4515-aa4c-f802e07109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0372D9-AE27-473E-BBAB-E81C77594D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675271-e153-4515-aa4c-f802e0710980"/>
    <ds:schemaRef ds:uri="414d09f0-56df-423b-92e5-75650b33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15A1E6-6AB4-4E4D-A044-B424B4D8BE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DBD66D-F027-48B2-9AA6-00768E57A570}">
  <ds:schemaRefs>
    <ds:schemaRef ds:uri="ea675271-e153-4515-aa4c-f802e0710980"/>
    <ds:schemaRef ds:uri="414d09f0-56df-423b-92e5-75650b3356a2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Publicação 2 trimestre SEJUSP</vt:lpstr>
      <vt:lpstr>'Publicação 2 trimestre SEJUSP'!Area_de_impressao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Gilmar Rodrigues de Oliveira (SEGOV)</dc:creator>
  <cp:keywords/>
  <dc:description/>
  <cp:lastModifiedBy>Ilton Lima do Amaral (SEJUSP)</cp:lastModifiedBy>
  <cp:revision/>
  <cp:lastPrinted>2025-02-14T16:15:59Z</cp:lastPrinted>
  <dcterms:created xsi:type="dcterms:W3CDTF">2015-04-16T18:28:32Z</dcterms:created>
  <dcterms:modified xsi:type="dcterms:W3CDTF">2026-02-05T14:28:06Z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0x010100AAC0186C8E9FA74D83F277E9BE079231</vt:lpwstr>
  </property>
  <property fmtid="{D5CDD505-2E9C-101B-9397-08002B2CF9AE}" pid="3" name="Order">
    <vt:r8>22571800</vt:r8>
  </property>
  <property fmtid="{D5CDD505-2E9C-101B-9397-08002B2CF9AE}" pid="4" name="MediaServiceImageTags">
    <vt:lpwstr/>
  </property>
</Properties>
</file>